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5"/>
  </bookViews>
  <sheets>
    <sheet name="I. ZP" sheetId="1" r:id="rId1"/>
    <sheet name="II. ZP" sheetId="2" r:id="rId2"/>
    <sheet name="III. ZP" sheetId="3" r:id="rId3"/>
    <sheet name="IV. ZP" sheetId="4" r:id="rId4"/>
    <sheet name="Družstva-výsledky" sheetId="5" r:id="rId5"/>
    <sheet name="Družstva" sheetId="6" r:id="rId6"/>
  </sheets>
  <definedNames/>
  <calcPr fullCalcOnLoad="1"/>
</workbook>
</file>

<file path=xl/sharedStrings.xml><?xml version="1.0" encoding="utf-8"?>
<sst xmlns="http://schemas.openxmlformats.org/spreadsheetml/2006/main" count="623" uniqueCount="202">
  <si>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</si>
  <si>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</si>
  <si>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</si>
  <si>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</si>
  <si>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</si>
  <si>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</si>
  <si>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</si>
  <si>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</si>
  <si>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</si>
  <si>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</si>
  <si>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</si>
  <si>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</si>
  <si>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</si>
  <si>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</si>
  <si>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</si>
  <si>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</si>
  <si>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</si>
  <si>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</si>
  <si>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</si>
  <si>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</si>
  <si>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</si>
  <si>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</si>
  <si>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</si>
  <si>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</si>
  <si>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</si>
  <si>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Hejnová Petra</t>
  </si>
  <si>
    <t>Kamlerová Vendula</t>
  </si>
  <si>
    <t>Jeřábková Tereza</t>
  </si>
  <si>
    <t>Nevídalová Lucie</t>
  </si>
  <si>
    <t>Travinská Barbora</t>
  </si>
  <si>
    <t>Melero Miriam</t>
  </si>
  <si>
    <t>Fuková Barbora</t>
  </si>
  <si>
    <t>Pešíková Karin</t>
  </si>
  <si>
    <t>Augustinová Alena</t>
  </si>
  <si>
    <t>Machová Michaela</t>
  </si>
  <si>
    <t>Šichnárková Adéla</t>
  </si>
  <si>
    <t>Laboutková Aneta</t>
  </si>
  <si>
    <t>Tatíčková Tereza</t>
  </si>
  <si>
    <t>Faboková Dominika</t>
  </si>
  <si>
    <t>Landová Veronika</t>
  </si>
  <si>
    <t>Čomová Barbora</t>
  </si>
  <si>
    <t>Ptáčková Karolína</t>
  </si>
  <si>
    <t>Rosová Kateřina</t>
  </si>
  <si>
    <t>Sluková Kristýna</t>
  </si>
  <si>
    <t>Zelenková Karolína</t>
  </si>
  <si>
    <t>Křesánková Kateřina</t>
  </si>
  <si>
    <t>Beranová Karolína</t>
  </si>
  <si>
    <t>Opletalová Markéta</t>
  </si>
  <si>
    <t>Ovesná Rosálie</t>
  </si>
  <si>
    <t>Bocková Barbora</t>
  </si>
  <si>
    <t>Měsíčková Barbora</t>
  </si>
  <si>
    <t>Pulgretová Kateřina</t>
  </si>
  <si>
    <t>Chválová Martina</t>
  </si>
  <si>
    <t>Trčková Lucie</t>
  </si>
  <si>
    <t>Šidlová Lucie</t>
  </si>
  <si>
    <t>Barešová Lenka</t>
  </si>
  <si>
    <t>Postávková Justýna</t>
  </si>
  <si>
    <t>Pinlová Adriana</t>
  </si>
  <si>
    <t>Ratzenbeková Eva</t>
  </si>
  <si>
    <t>Zdražilová Ivana</t>
  </si>
  <si>
    <t>Žáčková Aneta</t>
  </si>
  <si>
    <t>Balšánková Ivana</t>
  </si>
  <si>
    <t>Haringová Kristýna</t>
  </si>
  <si>
    <t>Šulcová Anna</t>
  </si>
  <si>
    <t>Navrátilová Denisa</t>
  </si>
  <si>
    <t>Strnadová Lucie</t>
  </si>
  <si>
    <t>Brunclíková Anna</t>
  </si>
  <si>
    <t>Sedláčková Petra</t>
  </si>
  <si>
    <t>Musilová Aneta</t>
  </si>
  <si>
    <t>Chodorová Simona</t>
  </si>
  <si>
    <t>Bendíková Nikola</t>
  </si>
  <si>
    <t>Zhřívalová Adéla</t>
  </si>
  <si>
    <t>Kolcunová Markéta</t>
  </si>
  <si>
    <t>Ševčíková Kristýna</t>
  </si>
  <si>
    <t>Králová Eliška</t>
  </si>
  <si>
    <t>Pejchalová Kristýna</t>
  </si>
  <si>
    <t>Kasalová Kateřina</t>
  </si>
  <si>
    <t>Klierová Zuzana</t>
  </si>
  <si>
    <t>Pinlová Gabriela</t>
  </si>
  <si>
    <t>Sedláčková Adéla</t>
  </si>
  <si>
    <t>Březinová Tereza</t>
  </si>
  <si>
    <t>Javorská Veronika</t>
  </si>
  <si>
    <t>Growková Nela</t>
  </si>
  <si>
    <t>Eichlerová Tereza</t>
  </si>
  <si>
    <t>Zimmermannová Kristýna</t>
  </si>
  <si>
    <t>Málková Aneta</t>
  </si>
  <si>
    <t>Štolbová Zuzana</t>
  </si>
  <si>
    <t>Jarcovjaková Beata</t>
  </si>
  <si>
    <t>Tomková Kateřina</t>
  </si>
  <si>
    <t>Dudková Tereza</t>
  </si>
  <si>
    <t>Řičicová Anna Františka</t>
  </si>
  <si>
    <t>Štojdlová Martina</t>
  </si>
  <si>
    <t>Strnadová Patricie</t>
  </si>
  <si>
    <t>Sochůrková Adéla</t>
  </si>
  <si>
    <t>Nedvědová Klára</t>
  </si>
  <si>
    <t>Nováková Aneta</t>
  </si>
  <si>
    <t>Hromková Daniela</t>
  </si>
  <si>
    <t>Haringová Dáša</t>
  </si>
  <si>
    <t>Martincová Kateřina</t>
  </si>
  <si>
    <t>Červená Klára</t>
  </si>
  <si>
    <t>Gazdíková Šárka</t>
  </si>
  <si>
    <t>Rosová Veronika</t>
  </si>
  <si>
    <t>Glendová Kristýna</t>
  </si>
  <si>
    <t>Vondráčková Adéla</t>
  </si>
  <si>
    <t>Hajšmanová Lenka</t>
  </si>
  <si>
    <t>Štajnerová Adéla</t>
  </si>
  <si>
    <t>Michnová Hana</t>
  </si>
  <si>
    <t>Fojtíková Anežka</t>
  </si>
  <si>
    <t>Pilařová Michaela</t>
  </si>
  <si>
    <t>Františková Kateřina</t>
  </si>
  <si>
    <t>Marečková Hana</t>
  </si>
  <si>
    <t>Hamáčková Petra</t>
  </si>
  <si>
    <t>Pulgretová Martina</t>
  </si>
  <si>
    <t>Gábová Věra</t>
  </si>
  <si>
    <t>Petríková Eliška</t>
  </si>
  <si>
    <t>Hrazdírová Anna</t>
  </si>
  <si>
    <t>Závodnice</t>
  </si>
  <si>
    <t>CELKEM</t>
  </si>
  <si>
    <t>Pořadí</t>
  </si>
  <si>
    <t>Praha - 1. družstvo</t>
  </si>
  <si>
    <t>Praha - 2. družstvo</t>
  </si>
  <si>
    <t>Galertová Nikola</t>
  </si>
  <si>
    <t>Světlíková Jana</t>
  </si>
  <si>
    <t>Praha - 3. družstvo</t>
  </si>
  <si>
    <t>Praha - 4. družstvo</t>
  </si>
  <si>
    <t>Praha - 5. družstvo</t>
  </si>
  <si>
    <t>Praha - 6. družstvo</t>
  </si>
  <si>
    <t>JM - 1. družstvo</t>
  </si>
  <si>
    <t>JM - 2. družstvo</t>
  </si>
  <si>
    <t>JM - 3. družstvo</t>
  </si>
  <si>
    <t>JM - 4. družstvo</t>
  </si>
  <si>
    <t>JM - 5. družstvo</t>
  </si>
  <si>
    <t>JM - 6. družstvo</t>
  </si>
  <si>
    <t>Rainochová Anna-Marie</t>
  </si>
  <si>
    <t>JČ - 1. družstvo</t>
  </si>
  <si>
    <t>JČ - 2. družstvo</t>
  </si>
  <si>
    <t>JČ - 3. družstvo</t>
  </si>
  <si>
    <t>SČ - 1. družstvo</t>
  </si>
  <si>
    <t>SČ - 2. družstvo</t>
  </si>
  <si>
    <t>SČ - 3. družstvo</t>
  </si>
  <si>
    <t>ZČ - 1. družstvo</t>
  </si>
  <si>
    <t>ZČ - 2. družstvo</t>
  </si>
  <si>
    <t>Vysočina - 1. družstvo</t>
  </si>
  <si>
    <t>Vysočina - 2. družstvo</t>
  </si>
  <si>
    <t>SM - 1. družstvo</t>
  </si>
  <si>
    <t>SM - 2. družstvo</t>
  </si>
  <si>
    <t>Pořadatel</t>
  </si>
  <si>
    <t>Body</t>
  </si>
  <si>
    <t>1. rozhodčí</t>
  </si>
  <si>
    <t>2. rozhodčí</t>
  </si>
  <si>
    <t>3. rozhodčí</t>
  </si>
  <si>
    <t>4. rozhodčí</t>
  </si>
  <si>
    <t>BN</t>
  </si>
  <si>
    <t>švihadlo</t>
  </si>
  <si>
    <t>Doležalová Marie</t>
  </si>
  <si>
    <t>Sinisi Nicole</t>
  </si>
  <si>
    <t>26.</t>
  </si>
  <si>
    <t>Holá Eliška</t>
  </si>
  <si>
    <t>obruč</t>
  </si>
  <si>
    <t>Korpasová Tereza</t>
  </si>
  <si>
    <t>Ševčíková Klára</t>
  </si>
  <si>
    <t>míč</t>
  </si>
  <si>
    <t>kužele</t>
  </si>
  <si>
    <t>srážka</t>
  </si>
  <si>
    <t>stuha</t>
  </si>
  <si>
    <t>7.-8.</t>
  </si>
  <si>
    <t>13.-14.</t>
  </si>
  <si>
    <t>22.-23.</t>
  </si>
  <si>
    <t>5.-6.</t>
  </si>
  <si>
    <t>18.-19.</t>
  </si>
  <si>
    <t>24.-25.</t>
  </si>
  <si>
    <t>6.-7.</t>
  </si>
  <si>
    <t>9.-10.</t>
  </si>
  <si>
    <t>11.-12.</t>
  </si>
  <si>
    <t>15.-16.</t>
  </si>
  <si>
    <t>1. místo</t>
  </si>
  <si>
    <t>2. místo</t>
  </si>
  <si>
    <t>3. místo</t>
  </si>
  <si>
    <t>4. místo</t>
  </si>
  <si>
    <t>5. místo</t>
  </si>
  <si>
    <t>6. místo</t>
  </si>
  <si>
    <t>7. místo</t>
  </si>
  <si>
    <t>9. místo</t>
  </si>
  <si>
    <t>8. místo</t>
  </si>
  <si>
    <t>10.-11. místo</t>
  </si>
  <si>
    <t>12. místo</t>
  </si>
  <si>
    <t>13. místo</t>
  </si>
  <si>
    <t>14. místo</t>
  </si>
  <si>
    <t>15. místo</t>
  </si>
  <si>
    <t>16. místo</t>
  </si>
  <si>
    <t>17. místo</t>
  </si>
  <si>
    <t>18. místo</t>
  </si>
  <si>
    <t>19. místo</t>
  </si>
  <si>
    <t>20. místo</t>
  </si>
  <si>
    <t>21. místo</t>
  </si>
  <si>
    <t>22. místo</t>
  </si>
  <si>
    <t>23. místo</t>
  </si>
  <si>
    <t>24. místo</t>
  </si>
  <si>
    <t>25. místo</t>
  </si>
  <si>
    <t>Výsledky Mistrovství ČR v základním programu - družstva</t>
  </si>
  <si>
    <t>Výsledky Mistrovství ČR v základním programu - IV. ZP</t>
  </si>
  <si>
    <t>Výsledky Mistrovství ČR v základním programu - III. ZP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</si>
</sst>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0</xdr:row>
      <xdr:rowOff>723900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0</xdr:row>
      <xdr:rowOff>723900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0</xdr:row>
      <xdr:rowOff>723900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0</xdr:row>
      <xdr:rowOff>723900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0</xdr:row>
      <xdr:rowOff>723900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B1">
      <selection activeCell="B6" sqref="B6:P6"/>
    </sheetView>
  </sheetViews>
  <sheetFormatPr defaultColWidth="9.140625" defaultRowHeight="12.75"/>
  <cols>
    <col min="1" max="1" width="4.28125" style="2" hidden="1" customWidth="1"/>
    <col min="2" max="2" width="23.8515625" style="2" customWidth="1"/>
    <col min="3" max="6" width="8.140625" style="2" hidden="1" customWidth="1"/>
    <col min="7" max="7" width="6.8515625" style="2" customWidth="1"/>
    <col min="8" max="8" width="10.140625" style="2" customWidth="1"/>
    <col min="9" max="12" width="8.28125" style="2" hidden="1" customWidth="1"/>
    <col min="13" max="13" width="5.7109375" style="2" customWidth="1"/>
    <col min="14" max="14" width="10.28125" style="2" customWidth="1"/>
    <col min="15" max="15" width="10.140625" style="2" customWidth="1"/>
    <col min="16" max="16" width="7.7109375" style="2" customWidth="1"/>
    <col min="17" max="16384" width="9.140625" style="2" customWidth="1"/>
  </cols>
  <sheetData>
    <row r="1" spans="7:16" ht="62.25" customHeight="1">
      <c r="G1" s="15" t="s">
        <v>201</v>
      </c>
      <c r="H1" s="15"/>
      <c r="I1" s="15"/>
      <c r="J1" s="15"/>
      <c r="K1" s="15"/>
      <c r="L1" s="15"/>
      <c r="M1" s="15"/>
      <c r="N1" s="15"/>
      <c r="O1" s="15"/>
      <c r="P1" s="15"/>
    </row>
    <row r="3" spans="1:16" ht="20.25" customHeight="1">
      <c r="A3" s="1"/>
      <c r="B3" s="1" t="s">
        <v>116</v>
      </c>
      <c r="C3" s="3" t="s">
        <v>148</v>
      </c>
      <c r="D3" s="3" t="s">
        <v>149</v>
      </c>
      <c r="E3" s="3" t="s">
        <v>150</v>
      </c>
      <c r="F3" s="3" t="s">
        <v>151</v>
      </c>
      <c r="G3" s="4" t="s">
        <v>163</v>
      </c>
      <c r="H3" s="4" t="s">
        <v>152</v>
      </c>
      <c r="I3" s="3" t="s">
        <v>148</v>
      </c>
      <c r="J3" s="3" t="s">
        <v>149</v>
      </c>
      <c r="K3" s="3" t="s">
        <v>150</v>
      </c>
      <c r="L3" s="3" t="s">
        <v>151</v>
      </c>
      <c r="M3" s="4" t="s">
        <v>163</v>
      </c>
      <c r="N3" s="4" t="s">
        <v>153</v>
      </c>
      <c r="O3" s="1" t="s">
        <v>117</v>
      </c>
      <c r="P3" s="1" t="s">
        <v>118</v>
      </c>
    </row>
    <row r="4" spans="1:16" ht="19.5" customHeight="1">
      <c r="A4" s="1" t="s">
        <v>2</v>
      </c>
      <c r="B4" s="1" t="s">
        <v>46</v>
      </c>
      <c r="C4" s="1">
        <v>8.7</v>
      </c>
      <c r="D4" s="1">
        <v>8</v>
      </c>
      <c r="E4" s="1">
        <v>8.5</v>
      </c>
      <c r="F4" s="1">
        <v>8.7</v>
      </c>
      <c r="G4" s="1"/>
      <c r="H4" s="1">
        <f aca="true" t="shared" si="0" ref="H4:H29">MEDIAN(C4:F4)-G4</f>
        <v>8.6</v>
      </c>
      <c r="I4" s="1">
        <v>7.6</v>
      </c>
      <c r="J4" s="1">
        <v>8</v>
      </c>
      <c r="K4" s="1">
        <v>7.8</v>
      </c>
      <c r="L4" s="1">
        <v>8</v>
      </c>
      <c r="M4" s="1"/>
      <c r="N4" s="1">
        <f aca="true" t="shared" si="1" ref="N4:N29">MEDIAN(I4:L4)-M4</f>
        <v>7.9</v>
      </c>
      <c r="O4" s="1">
        <f aca="true" t="shared" si="2" ref="O4:O29">SUM(H4,N4)</f>
        <v>16.5</v>
      </c>
      <c r="P4" s="1" t="s">
        <v>0</v>
      </c>
    </row>
    <row r="5" spans="1:16" ht="19.5" customHeight="1">
      <c r="A5" s="1" t="s">
        <v>16</v>
      </c>
      <c r="B5" s="1" t="s">
        <v>25</v>
      </c>
      <c r="C5" s="1">
        <v>8.9</v>
      </c>
      <c r="D5" s="1">
        <v>7.8</v>
      </c>
      <c r="E5" s="1">
        <v>8.7</v>
      </c>
      <c r="F5" s="1">
        <v>8.8</v>
      </c>
      <c r="G5" s="1"/>
      <c r="H5" s="1">
        <f t="shared" si="0"/>
        <v>8.75</v>
      </c>
      <c r="I5" s="1">
        <v>7.6</v>
      </c>
      <c r="J5" s="1">
        <v>7.5</v>
      </c>
      <c r="K5" s="1">
        <v>7.8</v>
      </c>
      <c r="L5" s="1">
        <v>7.5</v>
      </c>
      <c r="M5" s="1"/>
      <c r="N5" s="1">
        <f t="shared" si="1"/>
        <v>7.55</v>
      </c>
      <c r="O5" s="1">
        <f t="shared" si="2"/>
        <v>16.3</v>
      </c>
      <c r="P5" s="1" t="s">
        <v>1</v>
      </c>
    </row>
    <row r="6" spans="1:16" ht="19.5" customHeight="1">
      <c r="A6" s="1" t="s">
        <v>11</v>
      </c>
      <c r="B6" s="17" t="s">
        <v>43</v>
      </c>
      <c r="C6" s="17">
        <v>7.6</v>
      </c>
      <c r="D6" s="17">
        <v>8.6</v>
      </c>
      <c r="E6" s="17">
        <v>8.8</v>
      </c>
      <c r="F6" s="17">
        <v>8.3</v>
      </c>
      <c r="G6" s="17"/>
      <c r="H6" s="17">
        <f t="shared" si="0"/>
        <v>8.45</v>
      </c>
      <c r="I6" s="17">
        <v>7.6</v>
      </c>
      <c r="J6" s="17">
        <v>8.6</v>
      </c>
      <c r="K6" s="17">
        <v>7.6</v>
      </c>
      <c r="L6" s="17">
        <v>8</v>
      </c>
      <c r="M6" s="17"/>
      <c r="N6" s="17">
        <f t="shared" si="1"/>
        <v>7.8</v>
      </c>
      <c r="O6" s="17">
        <f t="shared" si="2"/>
        <v>16.25</v>
      </c>
      <c r="P6" s="17" t="s">
        <v>2</v>
      </c>
    </row>
    <row r="7" spans="1:16" ht="19.5" customHeight="1">
      <c r="A7" s="1" t="s">
        <v>15</v>
      </c>
      <c r="B7" s="1" t="s">
        <v>41</v>
      </c>
      <c r="C7" s="1">
        <v>7.8</v>
      </c>
      <c r="D7" s="1">
        <v>8.3</v>
      </c>
      <c r="E7" s="1">
        <v>8.2</v>
      </c>
      <c r="F7" s="1">
        <v>7.8</v>
      </c>
      <c r="G7" s="1"/>
      <c r="H7" s="1">
        <f t="shared" si="0"/>
        <v>8</v>
      </c>
      <c r="I7" s="1">
        <v>7.6</v>
      </c>
      <c r="J7" s="1">
        <v>8.1</v>
      </c>
      <c r="K7" s="1">
        <v>8</v>
      </c>
      <c r="L7" s="1">
        <v>8.5</v>
      </c>
      <c r="M7" s="1"/>
      <c r="N7" s="1">
        <f t="shared" si="1"/>
        <v>8.05</v>
      </c>
      <c r="O7" s="1">
        <f t="shared" si="2"/>
        <v>16.05</v>
      </c>
      <c r="P7" s="1" t="s">
        <v>3</v>
      </c>
    </row>
    <row r="8" spans="1:16" ht="19.5" customHeight="1">
      <c r="A8" s="1" t="s">
        <v>20</v>
      </c>
      <c r="B8" s="1" t="s">
        <v>38</v>
      </c>
      <c r="C8" s="1">
        <v>8</v>
      </c>
      <c r="D8" s="1">
        <v>8.1</v>
      </c>
      <c r="E8" s="1">
        <v>8.3</v>
      </c>
      <c r="F8" s="1">
        <v>7.7</v>
      </c>
      <c r="G8" s="1"/>
      <c r="H8" s="1">
        <f t="shared" si="0"/>
        <v>8.05</v>
      </c>
      <c r="I8" s="1">
        <v>7.7</v>
      </c>
      <c r="J8" s="1">
        <v>8</v>
      </c>
      <c r="K8" s="1">
        <v>7.4</v>
      </c>
      <c r="L8" s="1">
        <v>7.7</v>
      </c>
      <c r="M8" s="1"/>
      <c r="N8" s="1">
        <f t="shared" si="1"/>
        <v>7.7</v>
      </c>
      <c r="O8" s="1">
        <f t="shared" si="2"/>
        <v>15.75</v>
      </c>
      <c r="P8" s="1" t="s">
        <v>4</v>
      </c>
    </row>
    <row r="9" spans="1:16" ht="19.5" customHeight="1">
      <c r="A9" s="1" t="s">
        <v>7</v>
      </c>
      <c r="B9" s="1" t="s">
        <v>155</v>
      </c>
      <c r="C9" s="1">
        <v>7.7</v>
      </c>
      <c r="D9" s="1">
        <v>8</v>
      </c>
      <c r="E9" s="1">
        <v>8.2</v>
      </c>
      <c r="F9" s="1">
        <v>7.8</v>
      </c>
      <c r="G9" s="1"/>
      <c r="H9" s="1">
        <f t="shared" si="0"/>
        <v>7.9</v>
      </c>
      <c r="I9" s="1">
        <v>7.7</v>
      </c>
      <c r="J9" s="1">
        <v>7.6</v>
      </c>
      <c r="K9" s="1">
        <v>7.2</v>
      </c>
      <c r="L9" s="1">
        <v>8.3</v>
      </c>
      <c r="M9" s="1"/>
      <c r="N9" s="1">
        <f t="shared" si="1"/>
        <v>7.65</v>
      </c>
      <c r="O9" s="1">
        <f t="shared" si="2"/>
        <v>15.55</v>
      </c>
      <c r="P9" s="1" t="s">
        <v>5</v>
      </c>
    </row>
    <row r="10" spans="1:16" ht="19.5" customHeight="1">
      <c r="A10" s="1" t="s">
        <v>5</v>
      </c>
      <c r="B10" s="1" t="s">
        <v>40</v>
      </c>
      <c r="C10" s="1">
        <v>7.8</v>
      </c>
      <c r="D10" s="1">
        <v>8.6</v>
      </c>
      <c r="E10" s="1">
        <v>7.8</v>
      </c>
      <c r="F10" s="1">
        <v>8.2</v>
      </c>
      <c r="G10" s="1"/>
      <c r="H10" s="1">
        <f t="shared" si="0"/>
        <v>8</v>
      </c>
      <c r="I10" s="1">
        <v>7.4</v>
      </c>
      <c r="J10" s="1">
        <v>8</v>
      </c>
      <c r="K10" s="1">
        <v>7.4</v>
      </c>
      <c r="L10" s="1">
        <v>7.6</v>
      </c>
      <c r="M10" s="1"/>
      <c r="N10" s="1">
        <f t="shared" si="1"/>
        <v>7.5</v>
      </c>
      <c r="O10" s="1">
        <f t="shared" si="2"/>
        <v>15.5</v>
      </c>
      <c r="P10" s="1" t="s">
        <v>165</v>
      </c>
    </row>
    <row r="11" spans="1:16" ht="19.5" customHeight="1">
      <c r="A11" s="1" t="s">
        <v>14</v>
      </c>
      <c r="B11" s="1" t="s">
        <v>47</v>
      </c>
      <c r="C11" s="1">
        <v>7.9</v>
      </c>
      <c r="D11" s="1">
        <v>7.4</v>
      </c>
      <c r="E11" s="1">
        <v>8.5</v>
      </c>
      <c r="F11" s="1">
        <v>7.8</v>
      </c>
      <c r="G11" s="1"/>
      <c r="H11" s="1">
        <f t="shared" si="0"/>
        <v>7.85</v>
      </c>
      <c r="I11" s="1">
        <v>7.4</v>
      </c>
      <c r="J11" s="1">
        <v>7.7</v>
      </c>
      <c r="K11" s="1">
        <v>7.6</v>
      </c>
      <c r="L11" s="1">
        <v>7.9</v>
      </c>
      <c r="M11" s="1"/>
      <c r="N11" s="1">
        <f t="shared" si="1"/>
        <v>7.65</v>
      </c>
      <c r="O11" s="1">
        <f t="shared" si="2"/>
        <v>15.5</v>
      </c>
      <c r="P11" s="1" t="s">
        <v>165</v>
      </c>
    </row>
    <row r="12" spans="1:16" ht="19.5" customHeight="1">
      <c r="A12" s="1" t="s">
        <v>12</v>
      </c>
      <c r="B12" s="1" t="s">
        <v>28</v>
      </c>
      <c r="C12" s="1">
        <v>8.1</v>
      </c>
      <c r="D12" s="1">
        <v>7.8</v>
      </c>
      <c r="E12" s="1">
        <v>7.8</v>
      </c>
      <c r="F12" s="1">
        <v>7.7</v>
      </c>
      <c r="G12" s="1"/>
      <c r="H12" s="1">
        <f t="shared" si="0"/>
        <v>7.8</v>
      </c>
      <c r="I12" s="1">
        <v>7.5</v>
      </c>
      <c r="J12" s="1">
        <v>8</v>
      </c>
      <c r="K12" s="1">
        <v>7.1</v>
      </c>
      <c r="L12" s="1">
        <v>7.8</v>
      </c>
      <c r="M12" s="1"/>
      <c r="N12" s="1">
        <f t="shared" si="1"/>
        <v>7.65</v>
      </c>
      <c r="O12" s="1">
        <f t="shared" si="2"/>
        <v>15.45</v>
      </c>
      <c r="P12" s="1" t="s">
        <v>8</v>
      </c>
    </row>
    <row r="13" spans="1:16" ht="19.5" customHeight="1">
      <c r="A13" s="1" t="s">
        <v>4</v>
      </c>
      <c r="B13" s="1" t="s">
        <v>30</v>
      </c>
      <c r="C13" s="1">
        <v>8.8</v>
      </c>
      <c r="D13" s="1">
        <v>8</v>
      </c>
      <c r="E13" s="1">
        <v>7.8</v>
      </c>
      <c r="F13" s="1">
        <v>8</v>
      </c>
      <c r="G13" s="1"/>
      <c r="H13" s="1">
        <f t="shared" si="0"/>
        <v>8</v>
      </c>
      <c r="I13" s="1">
        <v>7.5</v>
      </c>
      <c r="J13" s="1">
        <v>7.2</v>
      </c>
      <c r="K13" s="1">
        <v>7.3</v>
      </c>
      <c r="L13" s="1">
        <v>7.6</v>
      </c>
      <c r="M13" s="1"/>
      <c r="N13" s="1">
        <f t="shared" si="1"/>
        <v>7.4</v>
      </c>
      <c r="O13" s="1">
        <f t="shared" si="2"/>
        <v>15.4</v>
      </c>
      <c r="P13" s="1" t="s">
        <v>9</v>
      </c>
    </row>
    <row r="14" spans="1:16" ht="19.5" customHeight="1">
      <c r="A14" s="1" t="s">
        <v>23</v>
      </c>
      <c r="B14" s="1" t="s">
        <v>34</v>
      </c>
      <c r="C14" s="1">
        <v>7.5</v>
      </c>
      <c r="D14" s="1">
        <v>7.9</v>
      </c>
      <c r="E14" s="1">
        <v>7.8</v>
      </c>
      <c r="F14" s="1">
        <v>8.2</v>
      </c>
      <c r="G14" s="1"/>
      <c r="H14" s="1">
        <f t="shared" si="0"/>
        <v>7.85</v>
      </c>
      <c r="I14" s="1">
        <v>7.3</v>
      </c>
      <c r="J14" s="1">
        <v>7.6</v>
      </c>
      <c r="K14" s="1">
        <v>6.9</v>
      </c>
      <c r="L14" s="1">
        <v>8</v>
      </c>
      <c r="M14" s="1"/>
      <c r="N14" s="1">
        <f t="shared" si="1"/>
        <v>7.449999999999999</v>
      </c>
      <c r="O14" s="1">
        <f t="shared" si="2"/>
        <v>15.299999999999999</v>
      </c>
      <c r="P14" s="1" t="s">
        <v>10</v>
      </c>
    </row>
    <row r="15" spans="1:16" ht="19.5" customHeight="1">
      <c r="A15" s="1" t="s">
        <v>22</v>
      </c>
      <c r="B15" s="1" t="s">
        <v>26</v>
      </c>
      <c r="C15" s="1">
        <v>7.7</v>
      </c>
      <c r="D15" s="1">
        <v>7.6</v>
      </c>
      <c r="E15" s="1">
        <v>7.4</v>
      </c>
      <c r="F15" s="1">
        <v>7.3</v>
      </c>
      <c r="G15" s="1"/>
      <c r="H15" s="1">
        <f t="shared" si="0"/>
        <v>7.5</v>
      </c>
      <c r="I15" s="1">
        <v>7.6</v>
      </c>
      <c r="J15" s="1">
        <v>7.4</v>
      </c>
      <c r="K15" s="1">
        <v>7.4</v>
      </c>
      <c r="L15" s="1">
        <v>7.6</v>
      </c>
      <c r="M15" s="1"/>
      <c r="N15" s="1">
        <f t="shared" si="1"/>
        <v>7.5</v>
      </c>
      <c r="O15" s="1">
        <f t="shared" si="2"/>
        <v>15</v>
      </c>
      <c r="P15" s="1" t="s">
        <v>11</v>
      </c>
    </row>
    <row r="16" spans="1:16" ht="19.5" customHeight="1">
      <c r="A16" s="1" t="s">
        <v>17</v>
      </c>
      <c r="B16" s="1" t="s">
        <v>36</v>
      </c>
      <c r="C16" s="1">
        <v>7.7</v>
      </c>
      <c r="D16" s="1">
        <v>7.8</v>
      </c>
      <c r="E16" s="1">
        <v>7.5</v>
      </c>
      <c r="F16" s="1">
        <v>7.6</v>
      </c>
      <c r="G16" s="1"/>
      <c r="H16" s="1">
        <f t="shared" si="0"/>
        <v>7.65</v>
      </c>
      <c r="I16" s="1">
        <v>7.3</v>
      </c>
      <c r="J16" s="1">
        <v>7.6</v>
      </c>
      <c r="K16" s="1">
        <v>7.1</v>
      </c>
      <c r="L16" s="1">
        <v>7.3</v>
      </c>
      <c r="M16" s="1"/>
      <c r="N16" s="1">
        <f t="shared" si="1"/>
        <v>7.3</v>
      </c>
      <c r="O16" s="1">
        <f t="shared" si="2"/>
        <v>14.95</v>
      </c>
      <c r="P16" s="1" t="s">
        <v>166</v>
      </c>
    </row>
    <row r="17" spans="1:16" ht="19.5" customHeight="1">
      <c r="A17" s="1" t="s">
        <v>19</v>
      </c>
      <c r="B17" s="17" t="s">
        <v>37</v>
      </c>
      <c r="C17" s="17">
        <v>7.2</v>
      </c>
      <c r="D17" s="17">
        <v>7.5</v>
      </c>
      <c r="E17" s="17">
        <v>7.7</v>
      </c>
      <c r="F17" s="17">
        <v>6.8</v>
      </c>
      <c r="G17" s="17"/>
      <c r="H17" s="17">
        <f t="shared" si="0"/>
        <v>7.35</v>
      </c>
      <c r="I17" s="17">
        <v>7.7</v>
      </c>
      <c r="J17" s="17">
        <v>7.5</v>
      </c>
      <c r="K17" s="17">
        <v>7.2</v>
      </c>
      <c r="L17" s="17">
        <v>8.1</v>
      </c>
      <c r="M17" s="17"/>
      <c r="N17" s="17">
        <f t="shared" si="1"/>
        <v>7.6</v>
      </c>
      <c r="O17" s="17">
        <f t="shared" si="2"/>
        <v>14.95</v>
      </c>
      <c r="P17" s="17" t="s">
        <v>166</v>
      </c>
    </row>
    <row r="18" spans="1:16" ht="19.5" customHeight="1">
      <c r="A18" s="1" t="s">
        <v>9</v>
      </c>
      <c r="B18" s="1" t="s">
        <v>31</v>
      </c>
      <c r="C18" s="1">
        <v>7.4</v>
      </c>
      <c r="D18" s="1">
        <v>7.2</v>
      </c>
      <c r="E18" s="1">
        <v>7.6</v>
      </c>
      <c r="F18" s="1">
        <v>6.2</v>
      </c>
      <c r="G18" s="1"/>
      <c r="H18" s="1">
        <f t="shared" si="0"/>
        <v>7.300000000000001</v>
      </c>
      <c r="I18" s="1">
        <v>7.5</v>
      </c>
      <c r="J18" s="1">
        <v>7.7</v>
      </c>
      <c r="K18" s="1">
        <v>7.3</v>
      </c>
      <c r="L18" s="1">
        <v>7.4</v>
      </c>
      <c r="M18" s="1"/>
      <c r="N18" s="1">
        <f t="shared" si="1"/>
        <v>7.45</v>
      </c>
      <c r="O18" s="1">
        <f t="shared" si="2"/>
        <v>14.75</v>
      </c>
      <c r="P18" s="1" t="s">
        <v>14</v>
      </c>
    </row>
    <row r="19" spans="1:16" ht="19.5" customHeight="1">
      <c r="A19" s="1" t="s">
        <v>13</v>
      </c>
      <c r="B19" s="1" t="s">
        <v>32</v>
      </c>
      <c r="C19" s="1">
        <v>7.4</v>
      </c>
      <c r="D19" s="1">
        <v>7.7</v>
      </c>
      <c r="E19" s="1">
        <v>7.8</v>
      </c>
      <c r="F19" s="1">
        <v>7.1</v>
      </c>
      <c r="G19" s="1"/>
      <c r="H19" s="1">
        <f t="shared" si="0"/>
        <v>7.550000000000001</v>
      </c>
      <c r="I19" s="1">
        <v>6.9</v>
      </c>
      <c r="J19" s="1">
        <v>8</v>
      </c>
      <c r="K19" s="1">
        <v>7.2</v>
      </c>
      <c r="L19" s="1">
        <v>7</v>
      </c>
      <c r="M19" s="1"/>
      <c r="N19" s="1">
        <f t="shared" si="1"/>
        <v>7.1</v>
      </c>
      <c r="O19" s="1">
        <f t="shared" si="2"/>
        <v>14.65</v>
      </c>
      <c r="P19" s="1" t="s">
        <v>15</v>
      </c>
    </row>
    <row r="20" spans="1:16" ht="19.5" customHeight="1">
      <c r="A20" s="1" t="s">
        <v>0</v>
      </c>
      <c r="B20" s="1" t="s">
        <v>45</v>
      </c>
      <c r="C20" s="1">
        <v>7.1</v>
      </c>
      <c r="D20" s="1">
        <v>7.2</v>
      </c>
      <c r="E20" s="1">
        <v>7.3</v>
      </c>
      <c r="F20" s="1">
        <v>7.4</v>
      </c>
      <c r="G20" s="1"/>
      <c r="H20" s="1">
        <f t="shared" si="0"/>
        <v>7.25</v>
      </c>
      <c r="I20" s="1">
        <v>7.3</v>
      </c>
      <c r="J20" s="1">
        <v>7.2</v>
      </c>
      <c r="K20" s="1">
        <v>7.2</v>
      </c>
      <c r="L20" s="1">
        <v>7.6</v>
      </c>
      <c r="M20" s="1"/>
      <c r="N20" s="1">
        <f t="shared" si="1"/>
        <v>7.25</v>
      </c>
      <c r="O20" s="1">
        <f t="shared" si="2"/>
        <v>14.5</v>
      </c>
      <c r="P20" s="1" t="s">
        <v>16</v>
      </c>
    </row>
    <row r="21" spans="1:16" ht="19.5" customHeight="1">
      <c r="A21" s="1" t="s">
        <v>18</v>
      </c>
      <c r="B21" s="1" t="s">
        <v>42</v>
      </c>
      <c r="C21" s="1">
        <v>7.6</v>
      </c>
      <c r="D21" s="1">
        <v>7.2</v>
      </c>
      <c r="E21" s="1">
        <v>7.5</v>
      </c>
      <c r="F21" s="1">
        <v>7.1</v>
      </c>
      <c r="G21" s="1"/>
      <c r="H21" s="1">
        <f t="shared" si="0"/>
        <v>7.35</v>
      </c>
      <c r="I21" s="1">
        <v>7.1</v>
      </c>
      <c r="J21" s="1">
        <v>6.5</v>
      </c>
      <c r="K21" s="1">
        <v>7.3</v>
      </c>
      <c r="L21" s="1">
        <v>7.1</v>
      </c>
      <c r="M21" s="1"/>
      <c r="N21" s="1">
        <f t="shared" si="1"/>
        <v>7.1</v>
      </c>
      <c r="O21" s="1">
        <f t="shared" si="2"/>
        <v>14.45</v>
      </c>
      <c r="P21" s="1" t="s">
        <v>17</v>
      </c>
    </row>
    <row r="22" spans="1:16" ht="19.5" customHeight="1">
      <c r="A22" s="1" t="s">
        <v>3</v>
      </c>
      <c r="B22" s="1" t="s">
        <v>154</v>
      </c>
      <c r="C22" s="1">
        <v>7</v>
      </c>
      <c r="D22" s="1">
        <v>6.9</v>
      </c>
      <c r="E22" s="1">
        <v>7.3</v>
      </c>
      <c r="F22" s="1">
        <v>7.3</v>
      </c>
      <c r="G22" s="1"/>
      <c r="H22" s="1">
        <f t="shared" si="0"/>
        <v>7.15</v>
      </c>
      <c r="I22" s="1">
        <v>7.3</v>
      </c>
      <c r="J22" s="1">
        <v>6.6</v>
      </c>
      <c r="K22" s="1">
        <v>7.3</v>
      </c>
      <c r="L22" s="1">
        <v>6.9</v>
      </c>
      <c r="M22" s="1"/>
      <c r="N22" s="1">
        <f t="shared" si="1"/>
        <v>7.1</v>
      </c>
      <c r="O22" s="1">
        <f t="shared" si="2"/>
        <v>14.25</v>
      </c>
      <c r="P22" s="1" t="s">
        <v>18</v>
      </c>
    </row>
    <row r="23" spans="1:16" ht="19.5" customHeight="1">
      <c r="A23" s="1" t="s">
        <v>1</v>
      </c>
      <c r="B23" s="1" t="s">
        <v>39</v>
      </c>
      <c r="C23" s="1">
        <v>7.5</v>
      </c>
      <c r="D23" s="1">
        <v>7.2</v>
      </c>
      <c r="E23" s="1">
        <v>6.6</v>
      </c>
      <c r="F23" s="1">
        <v>6.9</v>
      </c>
      <c r="G23" s="1"/>
      <c r="H23" s="1">
        <f t="shared" si="0"/>
        <v>7.050000000000001</v>
      </c>
      <c r="I23" s="1">
        <v>7.6</v>
      </c>
      <c r="J23" s="1">
        <v>6.7</v>
      </c>
      <c r="K23" s="1">
        <v>7</v>
      </c>
      <c r="L23" s="1">
        <v>7.2</v>
      </c>
      <c r="M23" s="1"/>
      <c r="N23" s="1">
        <f t="shared" si="1"/>
        <v>7.1</v>
      </c>
      <c r="O23" s="1">
        <f t="shared" si="2"/>
        <v>14.15</v>
      </c>
      <c r="P23" s="1" t="s">
        <v>19</v>
      </c>
    </row>
    <row r="24" spans="1:16" ht="19.5" customHeight="1">
      <c r="A24" s="1" t="s">
        <v>8</v>
      </c>
      <c r="B24" s="1" t="s">
        <v>35</v>
      </c>
      <c r="C24" s="1">
        <v>7</v>
      </c>
      <c r="D24" s="1">
        <v>6.9</v>
      </c>
      <c r="E24" s="1">
        <v>7.5</v>
      </c>
      <c r="F24" s="1">
        <v>7.4</v>
      </c>
      <c r="G24" s="1"/>
      <c r="H24" s="1">
        <f t="shared" si="0"/>
        <v>7.2</v>
      </c>
      <c r="I24" s="1">
        <v>6.5</v>
      </c>
      <c r="J24" s="1">
        <v>6.5</v>
      </c>
      <c r="K24" s="1">
        <v>6.6</v>
      </c>
      <c r="L24" s="1">
        <v>6.7</v>
      </c>
      <c r="M24" s="1"/>
      <c r="N24" s="1">
        <f t="shared" si="1"/>
        <v>6.55</v>
      </c>
      <c r="O24" s="1">
        <f t="shared" si="2"/>
        <v>13.75</v>
      </c>
      <c r="P24" s="1" t="s">
        <v>20</v>
      </c>
    </row>
    <row r="25" spans="1:16" ht="19.5" customHeight="1">
      <c r="A25" s="1" t="s">
        <v>6</v>
      </c>
      <c r="B25" s="1" t="s">
        <v>27</v>
      </c>
      <c r="C25" s="1">
        <v>7.2</v>
      </c>
      <c r="D25" s="1">
        <v>5.6</v>
      </c>
      <c r="E25" s="1">
        <v>6.5</v>
      </c>
      <c r="F25" s="1">
        <v>6.8</v>
      </c>
      <c r="G25" s="1"/>
      <c r="H25" s="1">
        <f t="shared" si="0"/>
        <v>6.65</v>
      </c>
      <c r="I25" s="1">
        <v>7</v>
      </c>
      <c r="J25" s="1">
        <v>6.6</v>
      </c>
      <c r="K25" s="1">
        <v>7.1</v>
      </c>
      <c r="L25" s="1">
        <v>7</v>
      </c>
      <c r="M25" s="1"/>
      <c r="N25" s="1">
        <f t="shared" si="1"/>
        <v>7</v>
      </c>
      <c r="O25" s="1">
        <f t="shared" si="2"/>
        <v>13.65</v>
      </c>
      <c r="P25" s="1" t="s">
        <v>167</v>
      </c>
    </row>
    <row r="26" spans="1:16" ht="19.5" customHeight="1">
      <c r="A26" s="1" t="s">
        <v>156</v>
      </c>
      <c r="B26" s="1" t="s">
        <v>157</v>
      </c>
      <c r="C26" s="1">
        <v>7</v>
      </c>
      <c r="D26" s="1">
        <v>7.5</v>
      </c>
      <c r="E26" s="1">
        <v>6.6</v>
      </c>
      <c r="F26" s="1">
        <v>6.2</v>
      </c>
      <c r="G26" s="1"/>
      <c r="H26" s="1">
        <f t="shared" si="0"/>
        <v>6.8</v>
      </c>
      <c r="I26" s="1">
        <v>6.7</v>
      </c>
      <c r="J26" s="1">
        <v>7.9</v>
      </c>
      <c r="K26" s="1">
        <v>7</v>
      </c>
      <c r="L26" s="1">
        <v>6.1</v>
      </c>
      <c r="M26" s="1"/>
      <c r="N26" s="1">
        <f t="shared" si="1"/>
        <v>6.85</v>
      </c>
      <c r="O26" s="1">
        <f t="shared" si="2"/>
        <v>13.649999999999999</v>
      </c>
      <c r="P26" s="1" t="s">
        <v>167</v>
      </c>
    </row>
    <row r="27" spans="1:16" ht="19.5" customHeight="1">
      <c r="A27" s="1" t="s">
        <v>10</v>
      </c>
      <c r="B27" s="1" t="s">
        <v>33</v>
      </c>
      <c r="C27" s="1">
        <v>7.5</v>
      </c>
      <c r="D27" s="1">
        <v>6.8</v>
      </c>
      <c r="E27" s="1">
        <v>6.7</v>
      </c>
      <c r="F27" s="1">
        <v>6</v>
      </c>
      <c r="G27" s="1"/>
      <c r="H27" s="1">
        <f t="shared" si="0"/>
        <v>6.75</v>
      </c>
      <c r="I27" s="1">
        <v>6.6</v>
      </c>
      <c r="J27" s="1">
        <v>6.4</v>
      </c>
      <c r="K27" s="1">
        <v>6.9</v>
      </c>
      <c r="L27" s="1">
        <v>6.9</v>
      </c>
      <c r="M27" s="1"/>
      <c r="N27" s="1">
        <f t="shared" si="1"/>
        <v>6.75</v>
      </c>
      <c r="O27" s="1">
        <f t="shared" si="2"/>
        <v>13.5</v>
      </c>
      <c r="P27" s="1" t="s">
        <v>23</v>
      </c>
    </row>
    <row r="28" spans="1:16" ht="19.5" customHeight="1">
      <c r="A28" s="1" t="s">
        <v>24</v>
      </c>
      <c r="B28" s="1" t="s">
        <v>44</v>
      </c>
      <c r="C28" s="1">
        <v>7.3</v>
      </c>
      <c r="D28" s="1">
        <v>6.6</v>
      </c>
      <c r="E28" s="1">
        <v>6.4</v>
      </c>
      <c r="F28" s="1">
        <v>6.4</v>
      </c>
      <c r="G28" s="1"/>
      <c r="H28" s="1">
        <f t="shared" si="0"/>
        <v>6.5</v>
      </c>
      <c r="I28" s="1">
        <v>7.1</v>
      </c>
      <c r="J28" s="1">
        <v>6.9</v>
      </c>
      <c r="K28" s="1">
        <v>6.9</v>
      </c>
      <c r="L28" s="1">
        <v>7</v>
      </c>
      <c r="M28" s="1"/>
      <c r="N28" s="1">
        <f t="shared" si="1"/>
        <v>6.95</v>
      </c>
      <c r="O28" s="1">
        <f t="shared" si="2"/>
        <v>13.45</v>
      </c>
      <c r="P28" s="1" t="s">
        <v>24</v>
      </c>
    </row>
    <row r="29" spans="1:16" ht="19.5" customHeight="1">
      <c r="A29" s="1" t="s">
        <v>21</v>
      </c>
      <c r="B29" s="1" t="s">
        <v>29</v>
      </c>
      <c r="C29" s="1">
        <v>6.8</v>
      </c>
      <c r="D29" s="1">
        <v>6.1</v>
      </c>
      <c r="E29" s="1">
        <v>6.7</v>
      </c>
      <c r="F29" s="1">
        <v>6.5</v>
      </c>
      <c r="G29" s="1"/>
      <c r="H29" s="1">
        <f t="shared" si="0"/>
        <v>6.6</v>
      </c>
      <c r="I29" s="1">
        <v>6.7</v>
      </c>
      <c r="J29" s="1">
        <v>6.9</v>
      </c>
      <c r="K29" s="1">
        <v>6.3</v>
      </c>
      <c r="L29" s="1">
        <v>6.4</v>
      </c>
      <c r="M29" s="1"/>
      <c r="N29" s="1">
        <f t="shared" si="1"/>
        <v>6.550000000000001</v>
      </c>
      <c r="O29" s="1">
        <f t="shared" si="2"/>
        <v>13.15</v>
      </c>
      <c r="P29" s="1" t="s">
        <v>156</v>
      </c>
    </row>
  </sheetData>
  <sheetProtection/>
  <mergeCells count="1">
    <mergeCell ref="G1:P1"/>
  </mergeCells>
  <printOptions/>
  <pageMargins left="0.1968503937007874" right="0.1968503937007874" top="0.984251968503937" bottom="0.1968503937007874" header="0.5118110236220472" footer="0.5118110236220472"/>
  <pageSetup horizontalDpi="200" verticalDpi="200" orientation="portrait" paperSize="9" r:id="rId2"/>
  <headerFooter alignWithMargins="0">
    <oddHeader>&amp;L&amp;"Arial,Tučné"&amp;20M ČR 2009 - I. ZP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B1">
      <selection activeCell="B13" sqref="B13:P13"/>
    </sheetView>
  </sheetViews>
  <sheetFormatPr defaultColWidth="9.140625" defaultRowHeight="12.75"/>
  <cols>
    <col min="1" max="1" width="3.7109375" style="2" hidden="1" customWidth="1"/>
    <col min="2" max="2" width="25.00390625" style="2" customWidth="1"/>
    <col min="3" max="6" width="8.00390625" style="2" hidden="1" customWidth="1"/>
    <col min="7" max="7" width="6.8515625" style="2" customWidth="1"/>
    <col min="8" max="8" width="9.8515625" style="2" customWidth="1"/>
    <col min="9" max="12" width="8.28125" style="2" hidden="1" customWidth="1"/>
    <col min="13" max="13" width="7.28125" style="2" customWidth="1"/>
    <col min="14" max="15" width="10.00390625" style="2" customWidth="1"/>
    <col min="16" max="16" width="7.7109375" style="2" customWidth="1"/>
    <col min="17" max="16384" width="9.140625" style="2" customWidth="1"/>
  </cols>
  <sheetData>
    <row r="1" spans="7:16" ht="60.75" customHeight="1">
      <c r="G1" s="15" t="s">
        <v>201</v>
      </c>
      <c r="H1" s="15"/>
      <c r="I1" s="15"/>
      <c r="J1" s="15"/>
      <c r="K1" s="15"/>
      <c r="L1" s="15"/>
      <c r="M1" s="15"/>
      <c r="N1" s="15"/>
      <c r="O1" s="15"/>
      <c r="P1" s="15"/>
    </row>
    <row r="3" spans="1:16" ht="19.5" customHeight="1">
      <c r="A3" s="1"/>
      <c r="B3" s="1" t="s">
        <v>116</v>
      </c>
      <c r="C3" s="3" t="s">
        <v>148</v>
      </c>
      <c r="D3" s="3" t="s">
        <v>149</v>
      </c>
      <c r="E3" s="3" t="s">
        <v>150</v>
      </c>
      <c r="F3" s="3" t="s">
        <v>151</v>
      </c>
      <c r="G3" s="4" t="s">
        <v>163</v>
      </c>
      <c r="H3" s="4" t="s">
        <v>153</v>
      </c>
      <c r="I3" s="3" t="s">
        <v>148</v>
      </c>
      <c r="J3" s="3" t="s">
        <v>149</v>
      </c>
      <c r="K3" s="3" t="s">
        <v>150</v>
      </c>
      <c r="L3" s="3" t="s">
        <v>151</v>
      </c>
      <c r="M3" s="4" t="s">
        <v>163</v>
      </c>
      <c r="N3" s="4" t="s">
        <v>158</v>
      </c>
      <c r="O3" s="1" t="s">
        <v>117</v>
      </c>
      <c r="P3" s="1" t="s">
        <v>118</v>
      </c>
    </row>
    <row r="4" spans="1:16" ht="21" customHeight="1">
      <c r="A4" s="1" t="s">
        <v>18</v>
      </c>
      <c r="B4" s="1" t="s">
        <v>69</v>
      </c>
      <c r="C4" s="1">
        <v>8</v>
      </c>
      <c r="D4" s="1">
        <v>8.4</v>
      </c>
      <c r="E4" s="1">
        <v>8.5</v>
      </c>
      <c r="F4" s="1">
        <v>7.8</v>
      </c>
      <c r="G4" s="1"/>
      <c r="H4" s="1">
        <f aca="true" t="shared" si="0" ref="H4:H29">MEDIAN(C4:F4)-G4</f>
        <v>8.2</v>
      </c>
      <c r="I4" s="1">
        <v>8.4</v>
      </c>
      <c r="J4" s="1">
        <v>8</v>
      </c>
      <c r="K4" s="1">
        <v>7.6</v>
      </c>
      <c r="L4" s="1">
        <v>8.5</v>
      </c>
      <c r="M4" s="1"/>
      <c r="N4" s="1">
        <f aca="true" t="shared" si="1" ref="N4:N29">MEDIAN(I4:L4)-M4</f>
        <v>8.2</v>
      </c>
      <c r="O4" s="1">
        <f aca="true" t="shared" si="2" ref="O4:O29">SUM(H4,N4)</f>
        <v>16.4</v>
      </c>
      <c r="P4" s="1" t="s">
        <v>0</v>
      </c>
    </row>
    <row r="5" spans="1:16" ht="21" customHeight="1">
      <c r="A5" s="1" t="s">
        <v>3</v>
      </c>
      <c r="B5" s="1" t="s">
        <v>57</v>
      </c>
      <c r="C5" s="1">
        <v>8</v>
      </c>
      <c r="D5" s="1">
        <v>8.3</v>
      </c>
      <c r="E5" s="1">
        <v>8.3</v>
      </c>
      <c r="F5" s="1">
        <v>8.6</v>
      </c>
      <c r="G5" s="1"/>
      <c r="H5" s="1">
        <f t="shared" si="0"/>
        <v>8.3</v>
      </c>
      <c r="I5" s="1">
        <v>7.4</v>
      </c>
      <c r="J5" s="1">
        <v>8</v>
      </c>
      <c r="K5" s="1">
        <v>8.2</v>
      </c>
      <c r="L5" s="1">
        <v>7.9</v>
      </c>
      <c r="M5" s="1"/>
      <c r="N5" s="1">
        <f t="shared" si="1"/>
        <v>7.95</v>
      </c>
      <c r="O5" s="1">
        <f t="shared" si="2"/>
        <v>16.25</v>
      </c>
      <c r="P5" s="1" t="s">
        <v>1</v>
      </c>
    </row>
    <row r="6" spans="1:16" ht="21" customHeight="1">
      <c r="A6" s="1" t="s">
        <v>0</v>
      </c>
      <c r="B6" s="1" t="s">
        <v>70</v>
      </c>
      <c r="C6" s="1">
        <v>7.9</v>
      </c>
      <c r="D6" s="1">
        <v>8.2</v>
      </c>
      <c r="E6" s="1">
        <v>8.4</v>
      </c>
      <c r="F6" s="1">
        <v>7.1</v>
      </c>
      <c r="G6" s="1"/>
      <c r="H6" s="1">
        <f t="shared" si="0"/>
        <v>8.05</v>
      </c>
      <c r="I6" s="1">
        <v>8</v>
      </c>
      <c r="J6" s="1">
        <v>7.4</v>
      </c>
      <c r="K6" s="1">
        <v>7.8</v>
      </c>
      <c r="L6" s="1">
        <v>7.9</v>
      </c>
      <c r="M6" s="1"/>
      <c r="N6" s="1">
        <f t="shared" si="1"/>
        <v>7.85</v>
      </c>
      <c r="O6" s="1">
        <f t="shared" si="2"/>
        <v>15.9</v>
      </c>
      <c r="P6" s="1" t="s">
        <v>2</v>
      </c>
    </row>
    <row r="7" spans="1:16" ht="21" customHeight="1">
      <c r="A7" s="1" t="s">
        <v>9</v>
      </c>
      <c r="B7" s="1" t="s">
        <v>64</v>
      </c>
      <c r="C7" s="1">
        <v>7.6</v>
      </c>
      <c r="D7" s="1">
        <v>8.5</v>
      </c>
      <c r="E7" s="1">
        <v>8</v>
      </c>
      <c r="F7" s="1">
        <v>8.4</v>
      </c>
      <c r="G7" s="1"/>
      <c r="H7" s="1">
        <f t="shared" si="0"/>
        <v>8.2</v>
      </c>
      <c r="I7" s="1">
        <v>7.3</v>
      </c>
      <c r="J7" s="1">
        <v>8.1</v>
      </c>
      <c r="K7" s="1">
        <v>7.2</v>
      </c>
      <c r="L7" s="1">
        <v>7.6</v>
      </c>
      <c r="M7" s="1"/>
      <c r="N7" s="1">
        <f t="shared" si="1"/>
        <v>7.449999999999999</v>
      </c>
      <c r="O7" s="1">
        <f t="shared" si="2"/>
        <v>15.649999999999999</v>
      </c>
      <c r="P7" s="1" t="s">
        <v>3</v>
      </c>
    </row>
    <row r="8" spans="1:16" ht="21" customHeight="1">
      <c r="A8" s="1" t="s">
        <v>2</v>
      </c>
      <c r="B8" s="1" t="s">
        <v>49</v>
      </c>
      <c r="C8" s="1">
        <v>8</v>
      </c>
      <c r="D8" s="1">
        <v>8.1</v>
      </c>
      <c r="E8" s="1">
        <v>7.8</v>
      </c>
      <c r="F8" s="1">
        <v>7.2</v>
      </c>
      <c r="G8" s="1"/>
      <c r="H8" s="1">
        <f t="shared" si="0"/>
        <v>7.9</v>
      </c>
      <c r="I8" s="1">
        <v>7.7</v>
      </c>
      <c r="J8" s="1">
        <v>7.5</v>
      </c>
      <c r="K8" s="1">
        <v>7.7</v>
      </c>
      <c r="L8" s="1">
        <v>7.7</v>
      </c>
      <c r="M8" s="1"/>
      <c r="N8" s="1">
        <f t="shared" si="1"/>
        <v>7.7</v>
      </c>
      <c r="O8" s="1">
        <f t="shared" si="2"/>
        <v>15.600000000000001</v>
      </c>
      <c r="P8" s="1" t="s">
        <v>168</v>
      </c>
    </row>
    <row r="9" spans="1:16" ht="21" customHeight="1">
      <c r="A9" s="1" t="s">
        <v>8</v>
      </c>
      <c r="B9" s="1" t="s">
        <v>71</v>
      </c>
      <c r="C9" s="1">
        <v>7.7</v>
      </c>
      <c r="D9" s="1">
        <v>8.1</v>
      </c>
      <c r="E9" s="1">
        <v>8.5</v>
      </c>
      <c r="F9" s="1">
        <v>7.5</v>
      </c>
      <c r="G9" s="1"/>
      <c r="H9" s="1">
        <f t="shared" si="0"/>
        <v>7.9</v>
      </c>
      <c r="I9" s="1">
        <v>7.2</v>
      </c>
      <c r="J9" s="1">
        <v>8</v>
      </c>
      <c r="K9" s="1">
        <v>7.5</v>
      </c>
      <c r="L9" s="1">
        <v>7.9</v>
      </c>
      <c r="M9" s="1"/>
      <c r="N9" s="1">
        <f t="shared" si="1"/>
        <v>7.7</v>
      </c>
      <c r="O9" s="1">
        <f t="shared" si="2"/>
        <v>15.600000000000001</v>
      </c>
      <c r="P9" s="1" t="s">
        <v>168</v>
      </c>
    </row>
    <row r="10" spans="1:16" ht="21" customHeight="1">
      <c r="A10" s="1" t="s">
        <v>16</v>
      </c>
      <c r="B10" s="1" t="s">
        <v>54</v>
      </c>
      <c r="C10" s="1">
        <v>7.5</v>
      </c>
      <c r="D10" s="1">
        <v>7.9</v>
      </c>
      <c r="E10" s="1">
        <v>8</v>
      </c>
      <c r="F10" s="1">
        <v>7.3</v>
      </c>
      <c r="G10" s="1"/>
      <c r="H10" s="1">
        <f t="shared" si="0"/>
        <v>7.7</v>
      </c>
      <c r="I10" s="1">
        <v>7.3</v>
      </c>
      <c r="J10" s="1">
        <v>7.6</v>
      </c>
      <c r="K10" s="1">
        <v>7.3</v>
      </c>
      <c r="L10" s="1">
        <v>7.6</v>
      </c>
      <c r="M10" s="1"/>
      <c r="N10" s="1">
        <f t="shared" si="1"/>
        <v>7.449999999999999</v>
      </c>
      <c r="O10" s="1">
        <f t="shared" si="2"/>
        <v>15.149999999999999</v>
      </c>
      <c r="P10" s="1" t="s">
        <v>6</v>
      </c>
    </row>
    <row r="11" spans="1:16" ht="21" customHeight="1">
      <c r="A11" s="1" t="s">
        <v>12</v>
      </c>
      <c r="B11" s="1" t="s">
        <v>56</v>
      </c>
      <c r="C11" s="1">
        <v>7.7</v>
      </c>
      <c r="D11" s="1">
        <v>7.4</v>
      </c>
      <c r="E11" s="1">
        <v>7.2</v>
      </c>
      <c r="F11" s="1">
        <v>8</v>
      </c>
      <c r="G11" s="1"/>
      <c r="H11" s="1">
        <f t="shared" si="0"/>
        <v>7.550000000000001</v>
      </c>
      <c r="I11" s="1">
        <v>7.5</v>
      </c>
      <c r="J11" s="1">
        <v>7.3</v>
      </c>
      <c r="K11" s="1">
        <v>7.5</v>
      </c>
      <c r="L11" s="1">
        <v>8.2</v>
      </c>
      <c r="M11" s="1"/>
      <c r="N11" s="1">
        <f t="shared" si="1"/>
        <v>7.5</v>
      </c>
      <c r="O11" s="1">
        <f t="shared" si="2"/>
        <v>15.05</v>
      </c>
      <c r="P11" s="1" t="s">
        <v>7</v>
      </c>
    </row>
    <row r="12" spans="1:16" ht="21" customHeight="1">
      <c r="A12" s="1" t="s">
        <v>13</v>
      </c>
      <c r="B12" s="1" t="s">
        <v>48</v>
      </c>
      <c r="C12" s="1">
        <v>7.8</v>
      </c>
      <c r="D12" s="1">
        <v>7.6</v>
      </c>
      <c r="E12" s="1">
        <v>6.7</v>
      </c>
      <c r="F12" s="1">
        <v>7.6</v>
      </c>
      <c r="G12" s="1"/>
      <c r="H12" s="1">
        <f t="shared" si="0"/>
        <v>7.6</v>
      </c>
      <c r="I12" s="1">
        <v>7.3</v>
      </c>
      <c r="J12" s="1">
        <v>6.9</v>
      </c>
      <c r="K12" s="1">
        <v>7.5</v>
      </c>
      <c r="L12" s="1">
        <v>7.8</v>
      </c>
      <c r="M12" s="1"/>
      <c r="N12" s="1">
        <f t="shared" si="1"/>
        <v>7.4</v>
      </c>
      <c r="O12" s="1">
        <f t="shared" si="2"/>
        <v>15</v>
      </c>
      <c r="P12" s="1" t="s">
        <v>8</v>
      </c>
    </row>
    <row r="13" spans="1:16" ht="21" customHeight="1">
      <c r="A13" s="1" t="s">
        <v>6</v>
      </c>
      <c r="B13" s="17" t="s">
        <v>55</v>
      </c>
      <c r="C13" s="17">
        <v>7.7</v>
      </c>
      <c r="D13" s="17">
        <v>7.7</v>
      </c>
      <c r="E13" s="17">
        <v>8.6</v>
      </c>
      <c r="F13" s="17">
        <v>7.2</v>
      </c>
      <c r="G13" s="17"/>
      <c r="H13" s="17">
        <f t="shared" si="0"/>
        <v>7.7</v>
      </c>
      <c r="I13" s="17">
        <v>7.1</v>
      </c>
      <c r="J13" s="17">
        <v>7.1</v>
      </c>
      <c r="K13" s="17">
        <v>7.4</v>
      </c>
      <c r="L13" s="17">
        <v>7.8</v>
      </c>
      <c r="M13" s="17"/>
      <c r="N13" s="17">
        <f t="shared" si="1"/>
        <v>7.25</v>
      </c>
      <c r="O13" s="17">
        <f t="shared" si="2"/>
        <v>14.95</v>
      </c>
      <c r="P13" s="17" t="s">
        <v>9</v>
      </c>
    </row>
    <row r="14" spans="1:16" ht="21" customHeight="1">
      <c r="A14" s="1" t="s">
        <v>156</v>
      </c>
      <c r="B14" s="1" t="s">
        <v>160</v>
      </c>
      <c r="C14" s="1">
        <v>8</v>
      </c>
      <c r="D14" s="1">
        <v>7.6</v>
      </c>
      <c r="E14" s="1">
        <v>7.7</v>
      </c>
      <c r="F14" s="1">
        <v>7</v>
      </c>
      <c r="G14" s="1"/>
      <c r="H14" s="1">
        <f t="shared" si="0"/>
        <v>7.65</v>
      </c>
      <c r="I14" s="1">
        <v>7.1</v>
      </c>
      <c r="J14" s="1">
        <v>7.1</v>
      </c>
      <c r="K14" s="1">
        <v>7.3</v>
      </c>
      <c r="L14" s="1">
        <v>8.1</v>
      </c>
      <c r="M14" s="1"/>
      <c r="N14" s="1">
        <f t="shared" si="1"/>
        <v>7.199999999999999</v>
      </c>
      <c r="O14" s="1">
        <f t="shared" si="2"/>
        <v>14.85</v>
      </c>
      <c r="P14" s="1" t="s">
        <v>10</v>
      </c>
    </row>
    <row r="15" spans="1:16" ht="21" customHeight="1">
      <c r="A15" s="1" t="s">
        <v>15</v>
      </c>
      <c r="B15" s="1" t="s">
        <v>60</v>
      </c>
      <c r="C15" s="1">
        <v>7.7</v>
      </c>
      <c r="D15" s="1">
        <v>7.4</v>
      </c>
      <c r="E15" s="1">
        <v>7.6</v>
      </c>
      <c r="F15" s="1">
        <v>7.4</v>
      </c>
      <c r="G15" s="1"/>
      <c r="H15" s="1">
        <f t="shared" si="0"/>
        <v>7.5</v>
      </c>
      <c r="I15" s="1">
        <v>7.3</v>
      </c>
      <c r="J15" s="1">
        <v>7</v>
      </c>
      <c r="K15" s="1">
        <v>7</v>
      </c>
      <c r="L15" s="1">
        <v>8.2</v>
      </c>
      <c r="M15" s="1"/>
      <c r="N15" s="1">
        <f t="shared" si="1"/>
        <v>7.15</v>
      </c>
      <c r="O15" s="1">
        <f t="shared" si="2"/>
        <v>14.65</v>
      </c>
      <c r="P15" s="1" t="s">
        <v>11</v>
      </c>
    </row>
    <row r="16" spans="1:16" ht="21" customHeight="1">
      <c r="A16" s="1" t="s">
        <v>22</v>
      </c>
      <c r="B16" s="1" t="s">
        <v>53</v>
      </c>
      <c r="C16" s="1">
        <v>7.1</v>
      </c>
      <c r="D16" s="1">
        <v>7.7</v>
      </c>
      <c r="E16" s="1">
        <v>7.6</v>
      </c>
      <c r="F16" s="1">
        <v>7.8</v>
      </c>
      <c r="G16" s="1"/>
      <c r="H16" s="1">
        <f t="shared" si="0"/>
        <v>7.65</v>
      </c>
      <c r="I16" s="1">
        <v>7.1</v>
      </c>
      <c r="J16" s="1">
        <v>6.8</v>
      </c>
      <c r="K16" s="1">
        <v>6.8</v>
      </c>
      <c r="L16" s="1">
        <v>7.4</v>
      </c>
      <c r="M16" s="1"/>
      <c r="N16" s="1">
        <f t="shared" si="1"/>
        <v>6.949999999999999</v>
      </c>
      <c r="O16" s="1">
        <f t="shared" si="2"/>
        <v>14.6</v>
      </c>
      <c r="P16" s="1" t="s">
        <v>12</v>
      </c>
    </row>
    <row r="17" spans="1:16" ht="21" customHeight="1">
      <c r="A17" s="1" t="s">
        <v>14</v>
      </c>
      <c r="B17" s="1" t="s">
        <v>62</v>
      </c>
      <c r="C17" s="1">
        <v>8</v>
      </c>
      <c r="D17" s="1">
        <v>7.5</v>
      </c>
      <c r="E17" s="1">
        <v>7</v>
      </c>
      <c r="F17" s="1">
        <v>7.3</v>
      </c>
      <c r="G17" s="1"/>
      <c r="H17" s="1">
        <f t="shared" si="0"/>
        <v>7.4</v>
      </c>
      <c r="I17" s="1">
        <v>7.2</v>
      </c>
      <c r="J17" s="1">
        <v>7.1</v>
      </c>
      <c r="K17" s="1">
        <v>7.1</v>
      </c>
      <c r="L17" s="1">
        <v>6.9</v>
      </c>
      <c r="M17" s="1"/>
      <c r="N17" s="1">
        <f t="shared" si="1"/>
        <v>7.1</v>
      </c>
      <c r="O17" s="1">
        <f t="shared" si="2"/>
        <v>14.5</v>
      </c>
      <c r="P17" s="1" t="s">
        <v>13</v>
      </c>
    </row>
    <row r="18" spans="1:16" ht="21" customHeight="1">
      <c r="A18" s="1" t="s">
        <v>4</v>
      </c>
      <c r="B18" s="1" t="s">
        <v>67</v>
      </c>
      <c r="C18" s="1">
        <v>7.6</v>
      </c>
      <c r="D18" s="1">
        <v>7.4</v>
      </c>
      <c r="E18" s="1">
        <v>7.3</v>
      </c>
      <c r="F18" s="1">
        <v>6</v>
      </c>
      <c r="G18" s="1"/>
      <c r="H18" s="1">
        <f t="shared" si="0"/>
        <v>7.35</v>
      </c>
      <c r="I18" s="1">
        <v>6.9</v>
      </c>
      <c r="J18" s="1">
        <v>6.2</v>
      </c>
      <c r="K18" s="1">
        <v>7.2</v>
      </c>
      <c r="L18" s="1">
        <v>7.4</v>
      </c>
      <c r="M18" s="1"/>
      <c r="N18" s="1">
        <f t="shared" si="1"/>
        <v>7.050000000000001</v>
      </c>
      <c r="O18" s="1">
        <f t="shared" si="2"/>
        <v>14.4</v>
      </c>
      <c r="P18" s="1" t="s">
        <v>14</v>
      </c>
    </row>
    <row r="19" spans="1:16" ht="21" customHeight="1">
      <c r="A19" s="1" t="s">
        <v>1</v>
      </c>
      <c r="B19" s="1" t="s">
        <v>68</v>
      </c>
      <c r="C19" s="1">
        <v>7.2</v>
      </c>
      <c r="D19" s="1">
        <v>7.7</v>
      </c>
      <c r="E19" s="1">
        <v>7</v>
      </c>
      <c r="F19" s="1">
        <v>7.5</v>
      </c>
      <c r="G19" s="1"/>
      <c r="H19" s="1">
        <f t="shared" si="0"/>
        <v>7.35</v>
      </c>
      <c r="I19" s="1">
        <v>6.9</v>
      </c>
      <c r="J19" s="1">
        <v>7.4</v>
      </c>
      <c r="K19" s="1">
        <v>6.5</v>
      </c>
      <c r="L19" s="1">
        <v>7.1</v>
      </c>
      <c r="M19" s="1"/>
      <c r="N19" s="1">
        <f t="shared" si="1"/>
        <v>7</v>
      </c>
      <c r="O19" s="1">
        <f t="shared" si="2"/>
        <v>14.35</v>
      </c>
      <c r="P19" s="1" t="s">
        <v>15</v>
      </c>
    </row>
    <row r="20" spans="1:16" ht="21" customHeight="1">
      <c r="A20" s="1" t="s">
        <v>23</v>
      </c>
      <c r="B20" s="1" t="s">
        <v>66</v>
      </c>
      <c r="C20" s="1">
        <v>6.9</v>
      </c>
      <c r="D20" s="1">
        <v>6.5</v>
      </c>
      <c r="E20" s="1">
        <v>7.8</v>
      </c>
      <c r="F20" s="1">
        <v>6.4</v>
      </c>
      <c r="G20" s="1"/>
      <c r="H20" s="1">
        <f t="shared" si="0"/>
        <v>6.7</v>
      </c>
      <c r="I20" s="1">
        <v>7</v>
      </c>
      <c r="J20" s="1">
        <v>7.2</v>
      </c>
      <c r="K20" s="1">
        <v>7.1</v>
      </c>
      <c r="L20" s="1">
        <v>7.7</v>
      </c>
      <c r="M20" s="1"/>
      <c r="N20" s="1">
        <f t="shared" si="1"/>
        <v>7.15</v>
      </c>
      <c r="O20" s="1">
        <f t="shared" si="2"/>
        <v>13.850000000000001</v>
      </c>
      <c r="P20" s="1" t="s">
        <v>16</v>
      </c>
    </row>
    <row r="21" spans="1:16" ht="21" customHeight="1">
      <c r="A21" s="1" t="s">
        <v>5</v>
      </c>
      <c r="B21" s="1" t="s">
        <v>51</v>
      </c>
      <c r="C21" s="1">
        <v>7.4</v>
      </c>
      <c r="D21" s="1">
        <v>7.2</v>
      </c>
      <c r="E21" s="1">
        <v>6.5</v>
      </c>
      <c r="F21" s="1">
        <v>6.8</v>
      </c>
      <c r="G21" s="1"/>
      <c r="H21" s="1">
        <f t="shared" si="0"/>
        <v>7</v>
      </c>
      <c r="I21" s="1">
        <v>6.7</v>
      </c>
      <c r="J21" s="1">
        <v>6.5</v>
      </c>
      <c r="K21" s="1">
        <v>6.8</v>
      </c>
      <c r="L21" s="1">
        <v>7.3</v>
      </c>
      <c r="M21" s="1"/>
      <c r="N21" s="1">
        <f t="shared" si="1"/>
        <v>6.75</v>
      </c>
      <c r="O21" s="1">
        <f t="shared" si="2"/>
        <v>13.75</v>
      </c>
      <c r="P21" s="1" t="s">
        <v>169</v>
      </c>
    </row>
    <row r="22" spans="1:16" ht="21" customHeight="1">
      <c r="A22" s="1" t="s">
        <v>10</v>
      </c>
      <c r="B22" s="1" t="s">
        <v>59</v>
      </c>
      <c r="C22" s="1">
        <v>7.2</v>
      </c>
      <c r="D22" s="1">
        <v>6.8</v>
      </c>
      <c r="E22" s="1">
        <v>7.3</v>
      </c>
      <c r="F22" s="1">
        <v>6</v>
      </c>
      <c r="G22" s="1"/>
      <c r="H22" s="1">
        <f t="shared" si="0"/>
        <v>7</v>
      </c>
      <c r="I22" s="1">
        <v>6.7</v>
      </c>
      <c r="J22" s="1">
        <v>6.8</v>
      </c>
      <c r="K22" s="1">
        <v>6.9</v>
      </c>
      <c r="L22" s="1">
        <v>6.6</v>
      </c>
      <c r="M22" s="1"/>
      <c r="N22" s="1">
        <f t="shared" si="1"/>
        <v>6.75</v>
      </c>
      <c r="O22" s="1">
        <f t="shared" si="2"/>
        <v>13.75</v>
      </c>
      <c r="P22" s="1" t="s">
        <v>169</v>
      </c>
    </row>
    <row r="23" spans="1:16" ht="21" customHeight="1">
      <c r="A23" s="1" t="s">
        <v>24</v>
      </c>
      <c r="B23" s="1" t="s">
        <v>50</v>
      </c>
      <c r="C23" s="1">
        <v>6.9</v>
      </c>
      <c r="D23" s="1">
        <v>6.8</v>
      </c>
      <c r="E23" s="1">
        <v>7.3</v>
      </c>
      <c r="F23" s="1">
        <v>6.2</v>
      </c>
      <c r="G23" s="1"/>
      <c r="H23" s="1">
        <f t="shared" si="0"/>
        <v>6.85</v>
      </c>
      <c r="I23" s="1">
        <v>6.7</v>
      </c>
      <c r="J23" s="1">
        <v>6.7</v>
      </c>
      <c r="K23" s="1">
        <v>6.7</v>
      </c>
      <c r="L23" s="1">
        <v>6.2</v>
      </c>
      <c r="M23" s="1"/>
      <c r="N23" s="1">
        <f t="shared" si="1"/>
        <v>6.7</v>
      </c>
      <c r="O23" s="1">
        <f t="shared" si="2"/>
        <v>13.55</v>
      </c>
      <c r="P23" s="1" t="s">
        <v>19</v>
      </c>
    </row>
    <row r="24" spans="1:16" ht="21" customHeight="1">
      <c r="A24" s="1" t="s">
        <v>21</v>
      </c>
      <c r="B24" s="1" t="s">
        <v>159</v>
      </c>
      <c r="C24" s="1">
        <v>7</v>
      </c>
      <c r="D24" s="1">
        <v>6.6</v>
      </c>
      <c r="E24" s="1">
        <v>6.2</v>
      </c>
      <c r="F24" s="1">
        <v>5.9</v>
      </c>
      <c r="G24" s="1"/>
      <c r="H24" s="1">
        <f t="shared" si="0"/>
        <v>6.4</v>
      </c>
      <c r="I24" s="1">
        <v>6.9</v>
      </c>
      <c r="J24" s="1">
        <v>7.1</v>
      </c>
      <c r="K24" s="1">
        <v>6.1</v>
      </c>
      <c r="L24" s="1">
        <v>7.4</v>
      </c>
      <c r="M24" s="1"/>
      <c r="N24" s="1">
        <f t="shared" si="1"/>
        <v>7</v>
      </c>
      <c r="O24" s="1">
        <f t="shared" si="2"/>
        <v>13.4</v>
      </c>
      <c r="P24" s="1" t="s">
        <v>20</v>
      </c>
    </row>
    <row r="25" spans="1:16" ht="21" customHeight="1">
      <c r="A25" s="1" t="s">
        <v>7</v>
      </c>
      <c r="B25" s="1" t="s">
        <v>52</v>
      </c>
      <c r="C25" s="1">
        <v>6.9</v>
      </c>
      <c r="D25" s="1">
        <v>5.7</v>
      </c>
      <c r="E25" s="1">
        <v>6.4</v>
      </c>
      <c r="F25" s="1">
        <v>6.1</v>
      </c>
      <c r="G25" s="1"/>
      <c r="H25" s="1">
        <f t="shared" si="0"/>
        <v>6.25</v>
      </c>
      <c r="I25" s="1">
        <v>7.1</v>
      </c>
      <c r="J25" s="1">
        <v>7.1</v>
      </c>
      <c r="K25" s="1">
        <v>6.9</v>
      </c>
      <c r="L25" s="1">
        <v>7</v>
      </c>
      <c r="M25" s="1"/>
      <c r="N25" s="1">
        <f t="shared" si="1"/>
        <v>7.05</v>
      </c>
      <c r="O25" s="1">
        <f t="shared" si="2"/>
        <v>13.3</v>
      </c>
      <c r="P25" s="1" t="s">
        <v>21</v>
      </c>
    </row>
    <row r="26" spans="1:16" ht="21" customHeight="1">
      <c r="A26" s="1" t="s">
        <v>20</v>
      </c>
      <c r="B26" s="17" t="s">
        <v>63</v>
      </c>
      <c r="C26" s="17">
        <v>7.6</v>
      </c>
      <c r="D26" s="17">
        <v>7.3</v>
      </c>
      <c r="E26" s="17">
        <v>7.7</v>
      </c>
      <c r="F26" s="17">
        <v>7.5</v>
      </c>
      <c r="G26" s="17"/>
      <c r="H26" s="17">
        <f t="shared" si="0"/>
        <v>7.55</v>
      </c>
      <c r="I26" s="17">
        <v>5.9</v>
      </c>
      <c r="J26" s="17">
        <v>6.1</v>
      </c>
      <c r="K26" s="17">
        <v>5.9</v>
      </c>
      <c r="L26" s="17">
        <v>6.3</v>
      </c>
      <c r="M26" s="17">
        <v>0.4</v>
      </c>
      <c r="N26" s="17">
        <f t="shared" si="1"/>
        <v>5.6</v>
      </c>
      <c r="O26" s="17">
        <f t="shared" si="2"/>
        <v>13.149999999999999</v>
      </c>
      <c r="P26" s="17" t="s">
        <v>22</v>
      </c>
    </row>
    <row r="27" spans="1:16" ht="21" customHeight="1">
      <c r="A27" s="1" t="s">
        <v>11</v>
      </c>
      <c r="B27" s="1" t="s">
        <v>65</v>
      </c>
      <c r="C27" s="1">
        <v>6.5</v>
      </c>
      <c r="D27" s="1">
        <v>6.4</v>
      </c>
      <c r="E27" s="1">
        <v>5.5</v>
      </c>
      <c r="F27" s="1">
        <v>6</v>
      </c>
      <c r="G27" s="1"/>
      <c r="H27" s="1">
        <f t="shared" si="0"/>
        <v>6.2</v>
      </c>
      <c r="I27" s="1">
        <v>6.8</v>
      </c>
      <c r="J27" s="1">
        <v>6.4</v>
      </c>
      <c r="K27" s="1">
        <v>6.6</v>
      </c>
      <c r="L27" s="1">
        <v>6.4</v>
      </c>
      <c r="M27" s="1"/>
      <c r="N27" s="1">
        <f t="shared" si="1"/>
        <v>6.5</v>
      </c>
      <c r="O27" s="1">
        <f t="shared" si="2"/>
        <v>12.7</v>
      </c>
      <c r="P27" s="1" t="s">
        <v>170</v>
      </c>
    </row>
    <row r="28" spans="1:16" ht="21" customHeight="1">
      <c r="A28" s="1" t="s">
        <v>19</v>
      </c>
      <c r="B28" s="1" t="s">
        <v>58</v>
      </c>
      <c r="C28" s="1">
        <v>6.5</v>
      </c>
      <c r="D28" s="1">
        <v>6.4</v>
      </c>
      <c r="E28" s="1">
        <v>6</v>
      </c>
      <c r="F28" s="1">
        <v>5.7</v>
      </c>
      <c r="G28" s="1"/>
      <c r="H28" s="1">
        <f t="shared" si="0"/>
        <v>6.2</v>
      </c>
      <c r="I28" s="1">
        <v>6.7</v>
      </c>
      <c r="J28" s="1">
        <v>6.9</v>
      </c>
      <c r="K28" s="1">
        <v>6.1</v>
      </c>
      <c r="L28" s="1">
        <v>6.3</v>
      </c>
      <c r="M28" s="1"/>
      <c r="N28" s="1">
        <f t="shared" si="1"/>
        <v>6.5</v>
      </c>
      <c r="O28" s="1">
        <f t="shared" si="2"/>
        <v>12.7</v>
      </c>
      <c r="P28" s="1" t="s">
        <v>170</v>
      </c>
    </row>
    <row r="29" spans="1:16" ht="21" customHeight="1">
      <c r="A29" s="1" t="s">
        <v>17</v>
      </c>
      <c r="B29" s="1" t="s">
        <v>61</v>
      </c>
      <c r="C29" s="1">
        <v>6.6</v>
      </c>
      <c r="D29" s="1">
        <v>6.5</v>
      </c>
      <c r="E29" s="1">
        <v>6.4</v>
      </c>
      <c r="F29" s="1">
        <v>5</v>
      </c>
      <c r="G29" s="1"/>
      <c r="H29" s="1">
        <f t="shared" si="0"/>
        <v>6.45</v>
      </c>
      <c r="I29" s="1">
        <v>7</v>
      </c>
      <c r="J29" s="1">
        <v>6.2</v>
      </c>
      <c r="K29" s="1">
        <v>6.2</v>
      </c>
      <c r="L29" s="1">
        <v>6</v>
      </c>
      <c r="M29" s="1"/>
      <c r="N29" s="1">
        <f t="shared" si="1"/>
        <v>6.2</v>
      </c>
      <c r="O29" s="1">
        <f t="shared" si="2"/>
        <v>12.65</v>
      </c>
      <c r="P29" s="1" t="s">
        <v>156</v>
      </c>
    </row>
  </sheetData>
  <sheetProtection/>
  <mergeCells count="1">
    <mergeCell ref="G1:P1"/>
  </mergeCells>
  <printOptions/>
  <pageMargins left="0.3937007874015748" right="0.1968503937007874" top="0.7874015748031497" bottom="0.3937007874015748" header="0.31496062992125984" footer="0.5118110236220472"/>
  <pageSetup horizontalDpi="200" verticalDpi="200" orientation="portrait" paperSize="9" r:id="rId2"/>
  <headerFooter alignWithMargins="0">
    <oddHeader>&amp;L&amp;"Arial,Tučné"&amp;20M ČR 2009 - II. ZP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B20" sqref="B20:P20"/>
    </sheetView>
  </sheetViews>
  <sheetFormatPr defaultColWidth="9.140625" defaultRowHeight="12.75"/>
  <cols>
    <col min="1" max="1" width="4.00390625" style="2" hidden="1" customWidth="1"/>
    <col min="2" max="2" width="30.140625" style="2" customWidth="1"/>
    <col min="3" max="6" width="7.57421875" style="2" hidden="1" customWidth="1"/>
    <col min="7" max="7" width="6.8515625" style="2" customWidth="1"/>
    <col min="8" max="8" width="8.57421875" style="2" customWidth="1"/>
    <col min="9" max="12" width="7.7109375" style="2" hidden="1" customWidth="1"/>
    <col min="13" max="13" width="6.140625" style="2" customWidth="1"/>
    <col min="14" max="14" width="9.00390625" style="2" customWidth="1"/>
    <col min="15" max="15" width="8.8515625" style="2" customWidth="1"/>
    <col min="16" max="16" width="9.00390625" style="2" customWidth="1"/>
    <col min="17" max="16384" width="9.140625" style="2" customWidth="1"/>
  </cols>
  <sheetData>
    <row r="1" spans="7:16" ht="59.25" customHeight="1">
      <c r="G1" s="15" t="s">
        <v>201</v>
      </c>
      <c r="H1" s="15"/>
      <c r="I1" s="15"/>
      <c r="J1" s="15"/>
      <c r="K1" s="15"/>
      <c r="L1" s="15"/>
      <c r="M1" s="15"/>
      <c r="N1" s="15"/>
      <c r="O1" s="15"/>
      <c r="P1" s="15"/>
    </row>
    <row r="3" spans="1:16" ht="20.25" customHeight="1">
      <c r="A3" s="1"/>
      <c r="B3" s="1" t="s">
        <v>116</v>
      </c>
      <c r="C3" s="3" t="s">
        <v>148</v>
      </c>
      <c r="D3" s="3" t="s">
        <v>149</v>
      </c>
      <c r="E3" s="3" t="s">
        <v>150</v>
      </c>
      <c r="F3" s="3" t="s">
        <v>151</v>
      </c>
      <c r="G3" s="4" t="s">
        <v>163</v>
      </c>
      <c r="H3" s="5" t="s">
        <v>158</v>
      </c>
      <c r="I3" s="3" t="s">
        <v>148</v>
      </c>
      <c r="J3" s="3" t="s">
        <v>149</v>
      </c>
      <c r="K3" s="3" t="s">
        <v>150</v>
      </c>
      <c r="L3" s="3" t="s">
        <v>151</v>
      </c>
      <c r="M3" s="4" t="s">
        <v>163</v>
      </c>
      <c r="N3" s="5" t="s">
        <v>161</v>
      </c>
      <c r="O3" s="4" t="s">
        <v>117</v>
      </c>
      <c r="P3" s="4" t="s">
        <v>118</v>
      </c>
    </row>
    <row r="4" spans="1:16" ht="20.25" customHeight="1">
      <c r="A4" s="1" t="s">
        <v>4</v>
      </c>
      <c r="B4" s="1" t="s">
        <v>82</v>
      </c>
      <c r="C4" s="1">
        <v>7.8</v>
      </c>
      <c r="D4" s="1">
        <v>8.2</v>
      </c>
      <c r="E4" s="1">
        <v>8.5</v>
      </c>
      <c r="F4" s="1">
        <v>8.2</v>
      </c>
      <c r="G4" s="1"/>
      <c r="H4" s="1">
        <f aca="true" t="shared" si="0" ref="H4:H27">MEDIAN(C4:F4)-G4</f>
        <v>8.2</v>
      </c>
      <c r="I4" s="1">
        <v>8.1</v>
      </c>
      <c r="J4" s="1">
        <v>7.9</v>
      </c>
      <c r="K4" s="1">
        <v>7.3</v>
      </c>
      <c r="L4" s="1">
        <v>8</v>
      </c>
      <c r="M4" s="1"/>
      <c r="N4" s="1">
        <f aca="true" t="shared" si="1" ref="N4:N27">MEDIAN(I4:L4)-M4</f>
        <v>7.95</v>
      </c>
      <c r="O4" s="1">
        <f aca="true" t="shared" si="2" ref="O4:O27">SUM(H4,N4)</f>
        <v>16.15</v>
      </c>
      <c r="P4" s="1" t="s">
        <v>0</v>
      </c>
    </row>
    <row r="5" spans="1:16" ht="20.25" customHeight="1">
      <c r="A5" s="1" t="s">
        <v>10</v>
      </c>
      <c r="B5" s="1" t="s">
        <v>81</v>
      </c>
      <c r="C5" s="1">
        <v>7.5</v>
      </c>
      <c r="D5" s="1">
        <v>7.9</v>
      </c>
      <c r="E5" s="1">
        <v>8</v>
      </c>
      <c r="F5" s="1">
        <v>8</v>
      </c>
      <c r="G5" s="1"/>
      <c r="H5" s="1">
        <f t="shared" si="0"/>
        <v>7.95</v>
      </c>
      <c r="I5" s="1">
        <v>8</v>
      </c>
      <c r="J5" s="1">
        <v>7.9</v>
      </c>
      <c r="K5" s="1">
        <v>8</v>
      </c>
      <c r="L5" s="1">
        <v>7.7</v>
      </c>
      <c r="M5" s="1"/>
      <c r="N5" s="1">
        <f t="shared" si="1"/>
        <v>7.95</v>
      </c>
      <c r="O5" s="1">
        <f t="shared" si="2"/>
        <v>15.9</v>
      </c>
      <c r="P5" s="1" t="s">
        <v>1</v>
      </c>
    </row>
    <row r="6" spans="1:16" ht="20.25" customHeight="1">
      <c r="A6" s="1" t="s">
        <v>21</v>
      </c>
      <c r="B6" s="1" t="s">
        <v>85</v>
      </c>
      <c r="C6" s="1">
        <v>7.9</v>
      </c>
      <c r="D6" s="1">
        <v>8.1</v>
      </c>
      <c r="E6" s="1">
        <v>8.2</v>
      </c>
      <c r="F6" s="1">
        <v>7.6</v>
      </c>
      <c r="G6" s="1"/>
      <c r="H6" s="1">
        <f t="shared" si="0"/>
        <v>8</v>
      </c>
      <c r="I6" s="1">
        <v>7.5</v>
      </c>
      <c r="J6" s="1">
        <v>7.2</v>
      </c>
      <c r="K6" s="1">
        <v>7.3</v>
      </c>
      <c r="L6" s="1">
        <v>7</v>
      </c>
      <c r="M6" s="1"/>
      <c r="N6" s="1">
        <f t="shared" si="1"/>
        <v>7.25</v>
      </c>
      <c r="O6" s="1">
        <f t="shared" si="2"/>
        <v>15.25</v>
      </c>
      <c r="P6" s="1" t="s">
        <v>2</v>
      </c>
    </row>
    <row r="7" spans="1:16" ht="20.25" customHeight="1">
      <c r="A7" s="1" t="s">
        <v>13</v>
      </c>
      <c r="B7" s="1" t="s">
        <v>90</v>
      </c>
      <c r="C7" s="1">
        <v>8</v>
      </c>
      <c r="D7" s="1">
        <v>6.9</v>
      </c>
      <c r="E7" s="1">
        <v>8.3</v>
      </c>
      <c r="F7" s="1">
        <v>7.8</v>
      </c>
      <c r="G7" s="1"/>
      <c r="H7" s="1">
        <f t="shared" si="0"/>
        <v>7.9</v>
      </c>
      <c r="I7" s="1">
        <v>7.1</v>
      </c>
      <c r="J7" s="1">
        <v>7.7</v>
      </c>
      <c r="K7" s="1">
        <v>7</v>
      </c>
      <c r="L7" s="1">
        <v>7.5</v>
      </c>
      <c r="M7" s="1"/>
      <c r="N7" s="1">
        <f t="shared" si="1"/>
        <v>7.3</v>
      </c>
      <c r="O7" s="1">
        <f t="shared" si="2"/>
        <v>15.2</v>
      </c>
      <c r="P7" s="1" t="s">
        <v>3</v>
      </c>
    </row>
    <row r="8" spans="1:16" ht="20.25" customHeight="1">
      <c r="A8" s="1" t="s">
        <v>14</v>
      </c>
      <c r="B8" s="1" t="s">
        <v>73</v>
      </c>
      <c r="C8" s="1">
        <v>7.9</v>
      </c>
      <c r="D8" s="1">
        <v>7.8</v>
      </c>
      <c r="E8" s="1">
        <v>7.8</v>
      </c>
      <c r="F8" s="1">
        <v>7</v>
      </c>
      <c r="G8" s="1"/>
      <c r="H8" s="1">
        <f t="shared" si="0"/>
        <v>7.8</v>
      </c>
      <c r="I8" s="1">
        <v>7.5</v>
      </c>
      <c r="J8" s="1">
        <v>7.4</v>
      </c>
      <c r="K8" s="1">
        <v>7.3</v>
      </c>
      <c r="L8" s="1">
        <v>6.9</v>
      </c>
      <c r="M8" s="1"/>
      <c r="N8" s="1">
        <f t="shared" si="1"/>
        <v>7.35</v>
      </c>
      <c r="O8" s="1">
        <f t="shared" si="2"/>
        <v>15.149999999999999</v>
      </c>
      <c r="P8" s="1" t="s">
        <v>4</v>
      </c>
    </row>
    <row r="9" spans="1:16" ht="20.25" customHeight="1" hidden="1">
      <c r="A9" s="1" t="s">
        <v>5</v>
      </c>
      <c r="B9" s="1" t="s">
        <v>87</v>
      </c>
      <c r="C9" s="1"/>
      <c r="D9" s="1"/>
      <c r="E9" s="1"/>
      <c r="F9" s="1"/>
      <c r="G9" s="1"/>
      <c r="H9" s="1" t="e">
        <f t="shared" si="0"/>
        <v>#NUM!</v>
      </c>
      <c r="I9" s="1"/>
      <c r="J9" s="1"/>
      <c r="K9" s="1"/>
      <c r="L9" s="1"/>
      <c r="M9" s="1"/>
      <c r="N9" s="1" t="e">
        <f t="shared" si="1"/>
        <v>#NUM!</v>
      </c>
      <c r="O9" s="1" t="e">
        <f t="shared" si="2"/>
        <v>#NUM!</v>
      </c>
      <c r="P9" s="1"/>
    </row>
    <row r="10" spans="1:16" ht="20.25" customHeight="1">
      <c r="A10" s="1" t="s">
        <v>1</v>
      </c>
      <c r="B10" s="1" t="s">
        <v>72</v>
      </c>
      <c r="C10" s="1">
        <v>7.8</v>
      </c>
      <c r="D10" s="1">
        <v>7.3</v>
      </c>
      <c r="E10" s="1">
        <v>8.1</v>
      </c>
      <c r="F10" s="1">
        <v>7.6</v>
      </c>
      <c r="G10" s="1"/>
      <c r="H10" s="1">
        <f t="shared" si="0"/>
        <v>7.699999999999999</v>
      </c>
      <c r="I10" s="1">
        <v>7.7</v>
      </c>
      <c r="J10" s="1">
        <v>7.3</v>
      </c>
      <c r="K10" s="1">
        <v>7</v>
      </c>
      <c r="L10" s="1">
        <v>7.3</v>
      </c>
      <c r="M10" s="1"/>
      <c r="N10" s="1">
        <f t="shared" si="1"/>
        <v>7.3</v>
      </c>
      <c r="O10" s="1">
        <f t="shared" si="2"/>
        <v>15</v>
      </c>
      <c r="P10" s="1" t="s">
        <v>171</v>
      </c>
    </row>
    <row r="11" spans="1:16" ht="20.25" customHeight="1" hidden="1">
      <c r="A11" s="1" t="s">
        <v>7</v>
      </c>
      <c r="B11" s="1" t="s">
        <v>74</v>
      </c>
      <c r="C11" s="1"/>
      <c r="D11" s="1"/>
      <c r="E11" s="1"/>
      <c r="F11" s="1"/>
      <c r="G11" s="1"/>
      <c r="H11" s="1" t="e">
        <f t="shared" si="0"/>
        <v>#NUM!</v>
      </c>
      <c r="I11" s="1"/>
      <c r="J11" s="1"/>
      <c r="K11" s="1"/>
      <c r="L11" s="1"/>
      <c r="M11" s="1"/>
      <c r="N11" s="1" t="e">
        <f t="shared" si="1"/>
        <v>#NUM!</v>
      </c>
      <c r="O11" s="1" t="e">
        <f t="shared" si="2"/>
        <v>#NUM!</v>
      </c>
      <c r="P11" s="1"/>
    </row>
    <row r="12" spans="1:16" ht="20.25" customHeight="1">
      <c r="A12" s="1" t="s">
        <v>17</v>
      </c>
      <c r="B12" s="1" t="s">
        <v>79</v>
      </c>
      <c r="C12" s="1">
        <v>7.8</v>
      </c>
      <c r="D12" s="1">
        <v>8.2</v>
      </c>
      <c r="E12" s="1">
        <v>7.7</v>
      </c>
      <c r="F12" s="1">
        <v>6.7</v>
      </c>
      <c r="G12" s="1"/>
      <c r="H12" s="1">
        <f t="shared" si="0"/>
        <v>7.75</v>
      </c>
      <c r="I12" s="1">
        <v>7.5</v>
      </c>
      <c r="J12" s="1">
        <v>7.3</v>
      </c>
      <c r="K12" s="1">
        <v>7.2</v>
      </c>
      <c r="L12" s="1">
        <v>6.7</v>
      </c>
      <c r="M12" s="1"/>
      <c r="N12" s="1">
        <f t="shared" si="1"/>
        <v>7.25</v>
      </c>
      <c r="O12" s="1">
        <f t="shared" si="2"/>
        <v>15</v>
      </c>
      <c r="P12" s="1" t="s">
        <v>171</v>
      </c>
    </row>
    <row r="13" spans="1:16" ht="20.25" customHeight="1">
      <c r="A13" s="1" t="s">
        <v>23</v>
      </c>
      <c r="B13" s="1" t="s">
        <v>89</v>
      </c>
      <c r="C13" s="1">
        <v>7.4</v>
      </c>
      <c r="D13" s="1">
        <v>7.3</v>
      </c>
      <c r="E13" s="1">
        <v>7.8</v>
      </c>
      <c r="F13" s="1">
        <v>7.5</v>
      </c>
      <c r="G13" s="1"/>
      <c r="H13" s="1">
        <f t="shared" si="0"/>
        <v>7.45</v>
      </c>
      <c r="I13" s="1">
        <v>7.2</v>
      </c>
      <c r="J13" s="1">
        <v>7.5</v>
      </c>
      <c r="K13" s="1">
        <v>7.5</v>
      </c>
      <c r="L13" s="1">
        <v>6.8</v>
      </c>
      <c r="M13" s="1"/>
      <c r="N13" s="1">
        <f t="shared" si="1"/>
        <v>7.35</v>
      </c>
      <c r="O13" s="1">
        <f t="shared" si="2"/>
        <v>14.8</v>
      </c>
      <c r="P13" s="1" t="s">
        <v>7</v>
      </c>
    </row>
    <row r="14" spans="1:16" ht="20.25" customHeight="1">
      <c r="A14" s="1" t="s">
        <v>15</v>
      </c>
      <c r="B14" s="1" t="s">
        <v>83</v>
      </c>
      <c r="C14" s="1">
        <v>7.9</v>
      </c>
      <c r="D14" s="1">
        <v>7.4</v>
      </c>
      <c r="E14" s="1">
        <v>7.5</v>
      </c>
      <c r="F14" s="1">
        <v>6.8</v>
      </c>
      <c r="G14" s="1"/>
      <c r="H14" s="1">
        <f t="shared" si="0"/>
        <v>7.45</v>
      </c>
      <c r="I14" s="1">
        <v>7.3</v>
      </c>
      <c r="J14" s="1">
        <v>7.4</v>
      </c>
      <c r="K14" s="1">
        <v>7.2</v>
      </c>
      <c r="L14" s="1">
        <v>7.2</v>
      </c>
      <c r="M14" s="1"/>
      <c r="N14" s="1">
        <f t="shared" si="1"/>
        <v>7.25</v>
      </c>
      <c r="O14" s="1">
        <f t="shared" si="2"/>
        <v>14.7</v>
      </c>
      <c r="P14" s="1" t="s">
        <v>172</v>
      </c>
    </row>
    <row r="15" spans="1:16" ht="20.25" customHeight="1">
      <c r="A15" s="1" t="s">
        <v>19</v>
      </c>
      <c r="B15" s="1" t="s">
        <v>76</v>
      </c>
      <c r="C15" s="1">
        <v>7.7</v>
      </c>
      <c r="D15" s="1">
        <v>7.4</v>
      </c>
      <c r="E15" s="1">
        <v>7.6</v>
      </c>
      <c r="F15" s="1">
        <v>6.6</v>
      </c>
      <c r="G15" s="1"/>
      <c r="H15" s="1">
        <f t="shared" si="0"/>
        <v>7.5</v>
      </c>
      <c r="I15" s="1">
        <v>7.1</v>
      </c>
      <c r="J15" s="1">
        <v>6.8</v>
      </c>
      <c r="K15" s="1">
        <v>7.4</v>
      </c>
      <c r="L15" s="1">
        <v>7.3</v>
      </c>
      <c r="M15" s="1"/>
      <c r="N15" s="1">
        <f t="shared" si="1"/>
        <v>7.199999999999999</v>
      </c>
      <c r="O15" s="1">
        <f t="shared" si="2"/>
        <v>14.7</v>
      </c>
      <c r="P15" s="1" t="s">
        <v>172</v>
      </c>
    </row>
    <row r="16" spans="1:16" ht="20.25" customHeight="1">
      <c r="A16" s="1" t="s">
        <v>20</v>
      </c>
      <c r="B16" s="1" t="s">
        <v>84</v>
      </c>
      <c r="C16" s="1">
        <v>7.5</v>
      </c>
      <c r="D16" s="1">
        <v>7.2</v>
      </c>
      <c r="E16" s="1">
        <v>7.4</v>
      </c>
      <c r="F16" s="1">
        <v>6.9</v>
      </c>
      <c r="G16" s="1"/>
      <c r="H16" s="1">
        <f t="shared" si="0"/>
        <v>7.300000000000001</v>
      </c>
      <c r="I16" s="1">
        <v>7.4</v>
      </c>
      <c r="J16" s="1">
        <v>7.2</v>
      </c>
      <c r="K16" s="1">
        <v>7.2</v>
      </c>
      <c r="L16" s="1">
        <v>7.4</v>
      </c>
      <c r="M16" s="1"/>
      <c r="N16" s="1">
        <f t="shared" si="1"/>
        <v>7.300000000000001</v>
      </c>
      <c r="O16" s="1">
        <f t="shared" si="2"/>
        <v>14.600000000000001</v>
      </c>
      <c r="P16" s="1" t="s">
        <v>173</v>
      </c>
    </row>
    <row r="17" spans="1:16" ht="20.25" customHeight="1">
      <c r="A17" s="1" t="s">
        <v>0</v>
      </c>
      <c r="B17" s="1" t="s">
        <v>91</v>
      </c>
      <c r="C17" s="1">
        <v>6.8</v>
      </c>
      <c r="D17" s="1">
        <v>7.2</v>
      </c>
      <c r="E17" s="1">
        <v>7.4</v>
      </c>
      <c r="F17" s="1">
        <v>6.2</v>
      </c>
      <c r="G17" s="1"/>
      <c r="H17" s="1">
        <f t="shared" si="0"/>
        <v>7</v>
      </c>
      <c r="I17" s="1">
        <v>7.4</v>
      </c>
      <c r="J17" s="1">
        <v>7.6</v>
      </c>
      <c r="K17" s="1">
        <v>7.8</v>
      </c>
      <c r="L17" s="1">
        <v>7.6</v>
      </c>
      <c r="M17" s="1"/>
      <c r="N17" s="1">
        <f t="shared" si="1"/>
        <v>7.6</v>
      </c>
      <c r="O17" s="1">
        <f t="shared" si="2"/>
        <v>14.6</v>
      </c>
      <c r="P17" s="1" t="s">
        <v>173</v>
      </c>
    </row>
    <row r="18" spans="1:16" ht="20.25" customHeight="1">
      <c r="A18" s="1" t="s">
        <v>18</v>
      </c>
      <c r="B18" s="1" t="s">
        <v>92</v>
      </c>
      <c r="C18" s="1">
        <v>7.4</v>
      </c>
      <c r="D18" s="1">
        <v>7.1</v>
      </c>
      <c r="E18" s="1">
        <v>7.2</v>
      </c>
      <c r="F18" s="1">
        <v>6.8</v>
      </c>
      <c r="G18" s="1"/>
      <c r="H18" s="1">
        <f t="shared" si="0"/>
        <v>7.15</v>
      </c>
      <c r="I18" s="1">
        <v>7</v>
      </c>
      <c r="J18" s="1">
        <v>7.2</v>
      </c>
      <c r="K18" s="1">
        <v>7.3</v>
      </c>
      <c r="L18" s="1">
        <v>7.6</v>
      </c>
      <c r="M18" s="1"/>
      <c r="N18" s="1">
        <f t="shared" si="1"/>
        <v>7.25</v>
      </c>
      <c r="O18" s="1">
        <f t="shared" si="2"/>
        <v>14.4</v>
      </c>
      <c r="P18" s="1" t="s">
        <v>12</v>
      </c>
    </row>
    <row r="19" spans="1:16" ht="20.25" customHeight="1">
      <c r="A19" s="1" t="s">
        <v>6</v>
      </c>
      <c r="B19" s="1" t="s">
        <v>114</v>
      </c>
      <c r="C19" s="1">
        <v>7.2</v>
      </c>
      <c r="D19" s="1">
        <v>6.9</v>
      </c>
      <c r="E19" s="1">
        <v>7.4</v>
      </c>
      <c r="F19" s="1">
        <v>6</v>
      </c>
      <c r="G19" s="1"/>
      <c r="H19" s="1">
        <f t="shared" si="0"/>
        <v>7.050000000000001</v>
      </c>
      <c r="I19" s="1">
        <v>6.8</v>
      </c>
      <c r="J19" s="1">
        <v>7.1</v>
      </c>
      <c r="K19" s="1">
        <v>7.2</v>
      </c>
      <c r="L19" s="1">
        <v>7.2</v>
      </c>
      <c r="M19" s="1"/>
      <c r="N19" s="1">
        <f t="shared" si="1"/>
        <v>7.15</v>
      </c>
      <c r="O19" s="1">
        <f t="shared" si="2"/>
        <v>14.200000000000001</v>
      </c>
      <c r="P19" s="1" t="s">
        <v>13</v>
      </c>
    </row>
    <row r="20" spans="1:16" ht="20.25" customHeight="1">
      <c r="A20" s="1" t="s">
        <v>12</v>
      </c>
      <c r="B20" s="17" t="s">
        <v>121</v>
      </c>
      <c r="C20" s="17">
        <v>7.1</v>
      </c>
      <c r="D20" s="17">
        <v>6.9</v>
      </c>
      <c r="E20" s="17">
        <v>6.7</v>
      </c>
      <c r="F20" s="17">
        <v>6.8</v>
      </c>
      <c r="G20" s="17"/>
      <c r="H20" s="17">
        <f t="shared" si="0"/>
        <v>6.85</v>
      </c>
      <c r="I20" s="17">
        <v>7.2</v>
      </c>
      <c r="J20" s="17">
        <v>7.2</v>
      </c>
      <c r="K20" s="17">
        <v>7.1</v>
      </c>
      <c r="L20" s="17">
        <v>7.1</v>
      </c>
      <c r="M20" s="17"/>
      <c r="N20" s="17">
        <f t="shared" si="1"/>
        <v>7.15</v>
      </c>
      <c r="O20" s="17">
        <f t="shared" si="2"/>
        <v>14</v>
      </c>
      <c r="P20" s="17" t="s">
        <v>174</v>
      </c>
    </row>
    <row r="21" spans="1:16" ht="20.25" customHeight="1">
      <c r="A21" s="1" t="s">
        <v>16</v>
      </c>
      <c r="B21" s="1" t="s">
        <v>80</v>
      </c>
      <c r="C21" s="1">
        <v>6.9</v>
      </c>
      <c r="D21" s="1">
        <v>7</v>
      </c>
      <c r="E21" s="1">
        <v>6.7</v>
      </c>
      <c r="F21" s="1">
        <v>6.9</v>
      </c>
      <c r="G21" s="1"/>
      <c r="H21" s="1">
        <f t="shared" si="0"/>
        <v>6.9</v>
      </c>
      <c r="I21" s="1">
        <v>7.1</v>
      </c>
      <c r="J21" s="1">
        <v>7.1</v>
      </c>
      <c r="K21" s="1">
        <v>7</v>
      </c>
      <c r="L21" s="1">
        <v>7.3</v>
      </c>
      <c r="M21" s="1"/>
      <c r="N21" s="1">
        <f t="shared" si="1"/>
        <v>7.1</v>
      </c>
      <c r="O21" s="1">
        <f t="shared" si="2"/>
        <v>14</v>
      </c>
      <c r="P21" s="1" t="s">
        <v>174</v>
      </c>
    </row>
    <row r="22" spans="1:16" ht="20.25" customHeight="1">
      <c r="A22" s="1" t="s">
        <v>2</v>
      </c>
      <c r="B22" s="1" t="s">
        <v>78</v>
      </c>
      <c r="C22" s="1">
        <v>6.9</v>
      </c>
      <c r="D22" s="1">
        <v>7</v>
      </c>
      <c r="E22" s="1">
        <v>7.3</v>
      </c>
      <c r="F22" s="1">
        <v>7</v>
      </c>
      <c r="G22" s="1"/>
      <c r="H22" s="1">
        <f t="shared" si="0"/>
        <v>7</v>
      </c>
      <c r="I22" s="1">
        <v>6.8</v>
      </c>
      <c r="J22" s="1">
        <v>6.8</v>
      </c>
      <c r="K22" s="1">
        <v>7.7</v>
      </c>
      <c r="L22" s="1">
        <v>6.9</v>
      </c>
      <c r="M22" s="1"/>
      <c r="N22" s="1">
        <f t="shared" si="1"/>
        <v>6.85</v>
      </c>
      <c r="O22" s="1">
        <f t="shared" si="2"/>
        <v>13.85</v>
      </c>
      <c r="P22" s="1" t="s">
        <v>16</v>
      </c>
    </row>
    <row r="23" spans="1:16" ht="20.25" customHeight="1">
      <c r="A23" s="1" t="s">
        <v>22</v>
      </c>
      <c r="B23" s="1" t="s">
        <v>75</v>
      </c>
      <c r="C23" s="1">
        <v>7.6</v>
      </c>
      <c r="D23" s="1">
        <v>6.7</v>
      </c>
      <c r="E23" s="1">
        <v>7</v>
      </c>
      <c r="F23" s="1">
        <v>6</v>
      </c>
      <c r="G23" s="1"/>
      <c r="H23" s="1">
        <f t="shared" si="0"/>
        <v>6.85</v>
      </c>
      <c r="I23" s="1">
        <v>6.9</v>
      </c>
      <c r="J23" s="1">
        <v>7.4</v>
      </c>
      <c r="K23" s="1">
        <v>6.9</v>
      </c>
      <c r="L23" s="1">
        <v>6.8</v>
      </c>
      <c r="M23" s="1"/>
      <c r="N23" s="1">
        <f t="shared" si="1"/>
        <v>6.9</v>
      </c>
      <c r="O23" s="1">
        <f t="shared" si="2"/>
        <v>13.75</v>
      </c>
      <c r="P23" s="1" t="s">
        <v>17</v>
      </c>
    </row>
    <row r="24" spans="1:16" ht="20.25" customHeight="1">
      <c r="A24" s="1" t="s">
        <v>11</v>
      </c>
      <c r="B24" s="1" t="s">
        <v>77</v>
      </c>
      <c r="C24" s="1">
        <v>6.9</v>
      </c>
      <c r="D24" s="1">
        <v>6.7</v>
      </c>
      <c r="E24" s="1">
        <v>6.4</v>
      </c>
      <c r="F24" s="1">
        <v>6.5</v>
      </c>
      <c r="G24" s="1"/>
      <c r="H24" s="1">
        <f t="shared" si="0"/>
        <v>6.6</v>
      </c>
      <c r="I24" s="1">
        <v>7.2</v>
      </c>
      <c r="J24" s="1">
        <v>6.6</v>
      </c>
      <c r="K24" s="1">
        <v>7</v>
      </c>
      <c r="L24" s="1">
        <v>6.5</v>
      </c>
      <c r="M24" s="1"/>
      <c r="N24" s="1">
        <f t="shared" si="1"/>
        <v>6.8</v>
      </c>
      <c r="O24" s="1">
        <f t="shared" si="2"/>
        <v>13.399999999999999</v>
      </c>
      <c r="P24" s="1" t="s">
        <v>18</v>
      </c>
    </row>
    <row r="25" spans="1:16" ht="20.25" customHeight="1">
      <c r="A25" s="1" t="s">
        <v>9</v>
      </c>
      <c r="B25" s="1" t="s">
        <v>115</v>
      </c>
      <c r="C25" s="1">
        <v>7</v>
      </c>
      <c r="D25" s="1">
        <v>6.3</v>
      </c>
      <c r="E25" s="1">
        <v>5.8</v>
      </c>
      <c r="F25" s="1">
        <v>6.7</v>
      </c>
      <c r="G25" s="1"/>
      <c r="H25" s="1">
        <f t="shared" si="0"/>
        <v>6.5</v>
      </c>
      <c r="I25" s="1">
        <v>6.8</v>
      </c>
      <c r="J25" s="1">
        <v>6.3</v>
      </c>
      <c r="K25" s="1">
        <v>6.7</v>
      </c>
      <c r="L25" s="1">
        <v>6.3</v>
      </c>
      <c r="M25" s="1"/>
      <c r="N25" s="1">
        <f t="shared" si="1"/>
        <v>6.5</v>
      </c>
      <c r="O25" s="1">
        <f t="shared" si="2"/>
        <v>13</v>
      </c>
      <c r="P25" s="1" t="s">
        <v>19</v>
      </c>
    </row>
    <row r="26" spans="1:16" ht="20.25" customHeight="1">
      <c r="A26" s="1" t="s">
        <v>8</v>
      </c>
      <c r="B26" s="1" t="s">
        <v>88</v>
      </c>
      <c r="C26" s="1">
        <v>7.3</v>
      </c>
      <c r="D26" s="1">
        <v>6.4</v>
      </c>
      <c r="E26" s="1">
        <v>6</v>
      </c>
      <c r="F26" s="1">
        <v>5.7</v>
      </c>
      <c r="G26" s="1"/>
      <c r="H26" s="1">
        <f t="shared" si="0"/>
        <v>6.2</v>
      </c>
      <c r="I26" s="1">
        <v>6.7</v>
      </c>
      <c r="J26" s="1">
        <v>6.7</v>
      </c>
      <c r="K26" s="1">
        <v>6.7</v>
      </c>
      <c r="L26" s="1">
        <v>7.4</v>
      </c>
      <c r="M26" s="1"/>
      <c r="N26" s="1">
        <f t="shared" si="1"/>
        <v>6.7</v>
      </c>
      <c r="O26" s="1">
        <f t="shared" si="2"/>
        <v>12.9</v>
      </c>
      <c r="P26" s="1" t="s">
        <v>20</v>
      </c>
    </row>
    <row r="27" spans="1:16" ht="20.25" customHeight="1">
      <c r="A27" s="1" t="s">
        <v>3</v>
      </c>
      <c r="B27" s="1" t="s">
        <v>86</v>
      </c>
      <c r="C27" s="1">
        <v>6.5</v>
      </c>
      <c r="D27" s="1">
        <v>5.8</v>
      </c>
      <c r="E27" s="1">
        <v>6.3</v>
      </c>
      <c r="F27" s="1">
        <v>6.2</v>
      </c>
      <c r="G27" s="1"/>
      <c r="H27" s="1">
        <f t="shared" si="0"/>
        <v>6.25</v>
      </c>
      <c r="I27" s="1">
        <v>6.2</v>
      </c>
      <c r="J27" s="1">
        <v>6</v>
      </c>
      <c r="K27" s="1">
        <v>6.5</v>
      </c>
      <c r="L27" s="1">
        <v>5.3</v>
      </c>
      <c r="M27" s="1"/>
      <c r="N27" s="1">
        <f t="shared" si="1"/>
        <v>6.1</v>
      </c>
      <c r="O27" s="1">
        <f t="shared" si="2"/>
        <v>12.35</v>
      </c>
      <c r="P27" s="1" t="s">
        <v>21</v>
      </c>
    </row>
  </sheetData>
  <sheetProtection/>
  <mergeCells count="1">
    <mergeCell ref="G1:P1"/>
  </mergeCells>
  <printOptions/>
  <pageMargins left="0.5905511811023623" right="0.3937007874015748" top="0.7874015748031497" bottom="0.3937007874015748" header="0.31496062992125984" footer="0.31496062992125984"/>
  <pageSetup horizontalDpi="200" verticalDpi="200" orientation="portrait" paperSize="9" r:id="rId2"/>
  <headerFooter alignWithMargins="0">
    <oddHeader>&amp;L&amp;"Arial,Tučné"&amp;20M ČR 2009 - III. ZP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B1">
      <selection activeCell="B13" sqref="B13:P13"/>
    </sheetView>
  </sheetViews>
  <sheetFormatPr defaultColWidth="9.140625" defaultRowHeight="12.75"/>
  <cols>
    <col min="1" max="1" width="4.140625" style="2" hidden="1" customWidth="1"/>
    <col min="2" max="2" width="28.8515625" style="2" customWidth="1"/>
    <col min="3" max="6" width="7.8515625" style="2" hidden="1" customWidth="1"/>
    <col min="7" max="7" width="6.7109375" style="2" customWidth="1"/>
    <col min="8" max="8" width="10.00390625" style="2" customWidth="1"/>
    <col min="9" max="12" width="7.8515625" style="2" hidden="1" customWidth="1"/>
    <col min="13" max="13" width="7.57421875" style="2" customWidth="1"/>
    <col min="14" max="14" width="8.421875" style="2" customWidth="1"/>
    <col min="15" max="15" width="10.00390625" style="2" customWidth="1"/>
    <col min="16" max="16" width="8.140625" style="2" customWidth="1"/>
    <col min="17" max="16384" width="9.140625" style="2" customWidth="1"/>
  </cols>
  <sheetData>
    <row r="1" spans="7:16" ht="64.5" customHeight="1">
      <c r="G1" s="15" t="s">
        <v>200</v>
      </c>
      <c r="H1" s="15"/>
      <c r="I1" s="15"/>
      <c r="J1" s="15"/>
      <c r="K1" s="15"/>
      <c r="L1" s="15"/>
      <c r="M1" s="15"/>
      <c r="N1" s="15"/>
      <c r="O1" s="15"/>
      <c r="P1" s="15"/>
    </row>
    <row r="3" spans="1:16" ht="20.25" customHeight="1">
      <c r="A3" s="1"/>
      <c r="B3" s="1" t="s">
        <v>116</v>
      </c>
      <c r="C3" s="3" t="s">
        <v>148</v>
      </c>
      <c r="D3" s="3" t="s">
        <v>149</v>
      </c>
      <c r="E3" s="3" t="s">
        <v>150</v>
      </c>
      <c r="F3" s="3" t="s">
        <v>151</v>
      </c>
      <c r="G3" s="5" t="s">
        <v>163</v>
      </c>
      <c r="H3" s="6" t="s">
        <v>162</v>
      </c>
      <c r="I3" s="3" t="s">
        <v>148</v>
      </c>
      <c r="J3" s="3" t="s">
        <v>149</v>
      </c>
      <c r="K3" s="3" t="s">
        <v>150</v>
      </c>
      <c r="L3" s="3" t="s">
        <v>151</v>
      </c>
      <c r="M3" s="5" t="s">
        <v>163</v>
      </c>
      <c r="N3" s="5" t="s">
        <v>164</v>
      </c>
      <c r="O3" s="1" t="s">
        <v>117</v>
      </c>
      <c r="P3" s="1" t="s">
        <v>118</v>
      </c>
    </row>
    <row r="4" spans="1:16" ht="20.25" customHeight="1">
      <c r="A4" s="1" t="s">
        <v>0</v>
      </c>
      <c r="B4" s="1" t="s">
        <v>104</v>
      </c>
      <c r="C4" s="1">
        <v>7.6</v>
      </c>
      <c r="D4" s="1">
        <v>8.2</v>
      </c>
      <c r="E4" s="1">
        <v>8.1</v>
      </c>
      <c r="F4" s="1">
        <v>7.9</v>
      </c>
      <c r="G4" s="1"/>
      <c r="H4" s="1">
        <f aca="true" t="shared" si="0" ref="H4:H26">MEDIAN(C4:F4)-G4</f>
        <v>8</v>
      </c>
      <c r="I4" s="1">
        <v>7.4</v>
      </c>
      <c r="J4" s="1">
        <v>7.9</v>
      </c>
      <c r="K4" s="1">
        <v>7</v>
      </c>
      <c r="L4" s="1">
        <v>7.6</v>
      </c>
      <c r="M4" s="1"/>
      <c r="N4" s="1">
        <f aca="true" t="shared" si="1" ref="N4:N26">MEDIAN(I4:L4)-M4</f>
        <v>7.5</v>
      </c>
      <c r="O4" s="1">
        <f aca="true" t="shared" si="2" ref="O4:O26">SUM(H4,N4)</f>
        <v>15.5</v>
      </c>
      <c r="P4" s="1" t="s">
        <v>0</v>
      </c>
    </row>
    <row r="5" spans="1:16" ht="20.25" customHeight="1">
      <c r="A5" s="1" t="s">
        <v>10</v>
      </c>
      <c r="B5" s="1" t="s">
        <v>98</v>
      </c>
      <c r="C5" s="1">
        <v>7.8</v>
      </c>
      <c r="D5" s="1">
        <v>8.4</v>
      </c>
      <c r="E5" s="1">
        <v>8</v>
      </c>
      <c r="F5" s="1">
        <v>8.2</v>
      </c>
      <c r="G5" s="1"/>
      <c r="H5" s="1">
        <f t="shared" si="0"/>
        <v>8.1</v>
      </c>
      <c r="I5" s="1">
        <v>7.7</v>
      </c>
      <c r="J5" s="1">
        <v>7.1</v>
      </c>
      <c r="K5" s="1">
        <v>7.5</v>
      </c>
      <c r="L5" s="1">
        <v>7</v>
      </c>
      <c r="M5" s="1"/>
      <c r="N5" s="1">
        <f t="shared" si="1"/>
        <v>7.3</v>
      </c>
      <c r="O5" s="1">
        <f t="shared" si="2"/>
        <v>15.399999999999999</v>
      </c>
      <c r="P5" s="1" t="s">
        <v>1</v>
      </c>
    </row>
    <row r="6" spans="1:16" ht="20.25" customHeight="1">
      <c r="A6" s="1" t="s">
        <v>8</v>
      </c>
      <c r="B6" s="1" t="s">
        <v>112</v>
      </c>
      <c r="C6" s="1">
        <v>7.7</v>
      </c>
      <c r="D6" s="1">
        <v>7.8</v>
      </c>
      <c r="E6" s="1">
        <v>8.4</v>
      </c>
      <c r="F6" s="1">
        <v>8</v>
      </c>
      <c r="G6" s="1"/>
      <c r="H6" s="1">
        <f t="shared" si="0"/>
        <v>7.9</v>
      </c>
      <c r="I6" s="1">
        <v>7.5</v>
      </c>
      <c r="J6" s="1">
        <v>7</v>
      </c>
      <c r="K6" s="1">
        <v>7.1</v>
      </c>
      <c r="L6" s="1">
        <v>7.6</v>
      </c>
      <c r="M6" s="1">
        <v>0.2</v>
      </c>
      <c r="N6" s="1">
        <f t="shared" si="1"/>
        <v>7.1</v>
      </c>
      <c r="O6" s="1">
        <f t="shared" si="2"/>
        <v>15</v>
      </c>
      <c r="P6" s="1" t="s">
        <v>2</v>
      </c>
    </row>
    <row r="7" spans="1:16" ht="20.25" customHeight="1" hidden="1">
      <c r="A7" s="1" t="s">
        <v>3</v>
      </c>
      <c r="B7" s="1" t="s">
        <v>103</v>
      </c>
      <c r="C7" s="1"/>
      <c r="D7" s="1"/>
      <c r="E7" s="1"/>
      <c r="F7" s="1"/>
      <c r="G7" s="1"/>
      <c r="H7" s="1" t="e">
        <f t="shared" si="0"/>
        <v>#NUM!</v>
      </c>
      <c r="I7" s="1"/>
      <c r="J7" s="1"/>
      <c r="K7" s="1"/>
      <c r="L7" s="1"/>
      <c r="M7" s="1"/>
      <c r="N7" s="1" t="e">
        <f t="shared" si="1"/>
        <v>#NUM!</v>
      </c>
      <c r="O7" s="1" t="e">
        <f t="shared" si="2"/>
        <v>#NUM!</v>
      </c>
      <c r="P7" s="1"/>
    </row>
    <row r="8" spans="1:16" ht="20.25" customHeight="1">
      <c r="A8" s="1" t="s">
        <v>6</v>
      </c>
      <c r="B8" s="1" t="s">
        <v>106</v>
      </c>
      <c r="C8" s="1">
        <v>7.9</v>
      </c>
      <c r="D8" s="1">
        <v>7.7</v>
      </c>
      <c r="E8" s="1">
        <v>7.2</v>
      </c>
      <c r="F8" s="1">
        <v>7.8</v>
      </c>
      <c r="G8" s="1">
        <v>0.2</v>
      </c>
      <c r="H8" s="1">
        <f t="shared" si="0"/>
        <v>7.55</v>
      </c>
      <c r="I8" s="1">
        <v>7.3</v>
      </c>
      <c r="J8" s="1">
        <v>7.2</v>
      </c>
      <c r="K8" s="1">
        <v>6</v>
      </c>
      <c r="L8" s="1">
        <v>7.3</v>
      </c>
      <c r="M8" s="1"/>
      <c r="N8" s="1">
        <f t="shared" si="1"/>
        <v>7.25</v>
      </c>
      <c r="O8" s="1">
        <f t="shared" si="2"/>
        <v>14.8</v>
      </c>
      <c r="P8" s="1" t="s">
        <v>3</v>
      </c>
    </row>
    <row r="9" spans="1:16" ht="20.25" customHeight="1">
      <c r="A9" s="1" t="s">
        <v>1</v>
      </c>
      <c r="B9" s="1" t="s">
        <v>107</v>
      </c>
      <c r="C9" s="1">
        <v>7.6</v>
      </c>
      <c r="D9" s="1">
        <v>7.3</v>
      </c>
      <c r="E9" s="1">
        <v>7.6</v>
      </c>
      <c r="F9" s="1">
        <v>7</v>
      </c>
      <c r="G9" s="1"/>
      <c r="H9" s="1">
        <f t="shared" si="0"/>
        <v>7.449999999999999</v>
      </c>
      <c r="I9" s="1">
        <v>7.3</v>
      </c>
      <c r="J9" s="1">
        <v>7.5</v>
      </c>
      <c r="K9" s="1">
        <v>6.8</v>
      </c>
      <c r="L9" s="1">
        <v>7.5</v>
      </c>
      <c r="M9" s="1">
        <v>0.2</v>
      </c>
      <c r="N9" s="1">
        <f t="shared" si="1"/>
        <v>7.2</v>
      </c>
      <c r="O9" s="1">
        <f t="shared" si="2"/>
        <v>14.649999999999999</v>
      </c>
      <c r="P9" s="1" t="s">
        <v>4</v>
      </c>
    </row>
    <row r="10" spans="1:16" ht="20.25" customHeight="1">
      <c r="A10" s="1" t="s">
        <v>15</v>
      </c>
      <c r="B10" s="17" t="s">
        <v>93</v>
      </c>
      <c r="C10" s="17">
        <v>7.8</v>
      </c>
      <c r="D10" s="17">
        <v>7.3</v>
      </c>
      <c r="E10" s="17">
        <v>7.7</v>
      </c>
      <c r="F10" s="17">
        <v>6.9</v>
      </c>
      <c r="G10" s="17"/>
      <c r="H10" s="17">
        <f t="shared" si="0"/>
        <v>7.5</v>
      </c>
      <c r="I10" s="17">
        <v>7</v>
      </c>
      <c r="J10" s="17">
        <v>7.2</v>
      </c>
      <c r="K10" s="17">
        <v>6.5</v>
      </c>
      <c r="L10" s="17">
        <v>7.4</v>
      </c>
      <c r="M10" s="17"/>
      <c r="N10" s="17">
        <f t="shared" si="1"/>
        <v>7.1</v>
      </c>
      <c r="O10" s="17">
        <f t="shared" si="2"/>
        <v>14.6</v>
      </c>
      <c r="P10" s="17" t="s">
        <v>5</v>
      </c>
    </row>
    <row r="11" spans="1:16" ht="20.25" customHeight="1">
      <c r="A11" s="1" t="s">
        <v>17</v>
      </c>
      <c r="B11" s="1" t="s">
        <v>102</v>
      </c>
      <c r="C11" s="1">
        <v>7.4</v>
      </c>
      <c r="D11" s="1">
        <v>7.4</v>
      </c>
      <c r="E11" s="1">
        <v>7</v>
      </c>
      <c r="F11" s="1">
        <v>7.2</v>
      </c>
      <c r="G11" s="1"/>
      <c r="H11" s="1">
        <f t="shared" si="0"/>
        <v>7.300000000000001</v>
      </c>
      <c r="I11" s="1">
        <v>7</v>
      </c>
      <c r="J11" s="1">
        <v>7.3</v>
      </c>
      <c r="K11" s="1">
        <v>6.3</v>
      </c>
      <c r="L11" s="1">
        <v>7.1</v>
      </c>
      <c r="M11" s="1"/>
      <c r="N11" s="1">
        <f t="shared" si="1"/>
        <v>7.05</v>
      </c>
      <c r="O11" s="1">
        <f t="shared" si="2"/>
        <v>14.350000000000001</v>
      </c>
      <c r="P11" s="1" t="s">
        <v>165</v>
      </c>
    </row>
    <row r="12" spans="1:16" ht="20.25" customHeight="1">
      <c r="A12" s="1" t="s">
        <v>20</v>
      </c>
      <c r="B12" s="1" t="s">
        <v>113</v>
      </c>
      <c r="C12" s="1">
        <v>7.3</v>
      </c>
      <c r="D12" s="1">
        <v>7.9</v>
      </c>
      <c r="E12" s="1">
        <v>7.5</v>
      </c>
      <c r="F12" s="1">
        <v>7.5</v>
      </c>
      <c r="G12" s="1"/>
      <c r="H12" s="1">
        <f t="shared" si="0"/>
        <v>7.5</v>
      </c>
      <c r="I12" s="1">
        <v>6.6</v>
      </c>
      <c r="J12" s="1">
        <v>7</v>
      </c>
      <c r="K12" s="1">
        <v>7.3</v>
      </c>
      <c r="L12" s="1">
        <v>7.1</v>
      </c>
      <c r="M12" s="1">
        <v>0.2</v>
      </c>
      <c r="N12" s="1">
        <f t="shared" si="1"/>
        <v>6.85</v>
      </c>
      <c r="O12" s="1">
        <f t="shared" si="2"/>
        <v>14.35</v>
      </c>
      <c r="P12" s="1" t="s">
        <v>165</v>
      </c>
    </row>
    <row r="13" spans="1:16" ht="20.25" customHeight="1">
      <c r="A13" s="1" t="s">
        <v>11</v>
      </c>
      <c r="B13" s="17" t="s">
        <v>122</v>
      </c>
      <c r="C13" s="17">
        <v>7.5</v>
      </c>
      <c r="D13" s="17">
        <v>7.2</v>
      </c>
      <c r="E13" s="17">
        <v>7.5</v>
      </c>
      <c r="F13" s="17">
        <v>7.2</v>
      </c>
      <c r="G13" s="17"/>
      <c r="H13" s="17">
        <f t="shared" si="0"/>
        <v>7.35</v>
      </c>
      <c r="I13" s="17">
        <v>7.1</v>
      </c>
      <c r="J13" s="17">
        <v>7</v>
      </c>
      <c r="K13" s="17">
        <v>7.2</v>
      </c>
      <c r="L13" s="17">
        <v>7.3</v>
      </c>
      <c r="M13" s="17">
        <v>0.2</v>
      </c>
      <c r="N13" s="17">
        <f t="shared" si="1"/>
        <v>6.95</v>
      </c>
      <c r="O13" s="17">
        <f t="shared" si="2"/>
        <v>14.3</v>
      </c>
      <c r="P13" s="17" t="s">
        <v>8</v>
      </c>
    </row>
    <row r="14" spans="1:16" ht="20.25" customHeight="1">
      <c r="A14" s="1" t="s">
        <v>19</v>
      </c>
      <c r="B14" s="1" t="s">
        <v>111</v>
      </c>
      <c r="C14" s="1">
        <v>7.8</v>
      </c>
      <c r="D14" s="1">
        <v>7.2</v>
      </c>
      <c r="E14" s="1">
        <v>6.6</v>
      </c>
      <c r="F14" s="1">
        <v>7.6</v>
      </c>
      <c r="G14" s="1"/>
      <c r="H14" s="1">
        <f t="shared" si="0"/>
        <v>7.4</v>
      </c>
      <c r="I14" s="1">
        <v>6.8</v>
      </c>
      <c r="J14" s="1">
        <v>7.5</v>
      </c>
      <c r="K14" s="1">
        <v>6</v>
      </c>
      <c r="L14" s="1">
        <v>7</v>
      </c>
      <c r="M14" s="1">
        <v>0.4</v>
      </c>
      <c r="N14" s="1">
        <f t="shared" si="1"/>
        <v>6.5</v>
      </c>
      <c r="O14" s="1">
        <f t="shared" si="2"/>
        <v>13.9</v>
      </c>
      <c r="P14" s="1" t="s">
        <v>9</v>
      </c>
    </row>
    <row r="15" spans="1:16" ht="20.25" customHeight="1">
      <c r="A15" s="1" t="s">
        <v>22</v>
      </c>
      <c r="B15" s="1" t="s">
        <v>133</v>
      </c>
      <c r="C15" s="1">
        <v>7.5</v>
      </c>
      <c r="D15" s="1">
        <v>6.6</v>
      </c>
      <c r="E15" s="1">
        <v>7</v>
      </c>
      <c r="F15" s="1">
        <v>7</v>
      </c>
      <c r="G15" s="1"/>
      <c r="H15" s="1">
        <f t="shared" si="0"/>
        <v>7</v>
      </c>
      <c r="I15" s="1">
        <v>6.8</v>
      </c>
      <c r="J15" s="1">
        <v>6.7</v>
      </c>
      <c r="K15" s="1">
        <v>6.8</v>
      </c>
      <c r="L15" s="1">
        <v>6.9</v>
      </c>
      <c r="M15" s="1"/>
      <c r="N15" s="1">
        <f t="shared" si="1"/>
        <v>6.8</v>
      </c>
      <c r="O15" s="1">
        <f t="shared" si="2"/>
        <v>13.8</v>
      </c>
      <c r="P15" s="1" t="s">
        <v>10</v>
      </c>
    </row>
    <row r="16" spans="1:16" ht="20.25" customHeight="1">
      <c r="A16" s="1" t="s">
        <v>9</v>
      </c>
      <c r="B16" s="1" t="s">
        <v>94</v>
      </c>
      <c r="C16" s="1">
        <v>7.2</v>
      </c>
      <c r="D16" s="1">
        <v>7.3</v>
      </c>
      <c r="E16" s="1">
        <v>7.2</v>
      </c>
      <c r="F16" s="1">
        <v>7.9</v>
      </c>
      <c r="G16" s="1"/>
      <c r="H16" s="1">
        <f t="shared" si="0"/>
        <v>7.25</v>
      </c>
      <c r="I16" s="1">
        <v>6.3</v>
      </c>
      <c r="J16" s="1">
        <v>5.7</v>
      </c>
      <c r="K16" s="1">
        <v>7.1</v>
      </c>
      <c r="L16" s="1">
        <v>6.7</v>
      </c>
      <c r="M16" s="1"/>
      <c r="N16" s="1">
        <f t="shared" si="1"/>
        <v>6.5</v>
      </c>
      <c r="O16" s="1">
        <f t="shared" si="2"/>
        <v>13.75</v>
      </c>
      <c r="P16" s="1" t="s">
        <v>11</v>
      </c>
    </row>
    <row r="17" spans="1:16" ht="20.25" customHeight="1">
      <c r="A17" s="1" t="s">
        <v>13</v>
      </c>
      <c r="B17" s="1" t="s">
        <v>101</v>
      </c>
      <c r="C17" s="1">
        <v>7.5</v>
      </c>
      <c r="D17" s="1">
        <v>7.3</v>
      </c>
      <c r="E17" s="1">
        <v>6.8</v>
      </c>
      <c r="F17" s="1">
        <v>6.9</v>
      </c>
      <c r="G17" s="1"/>
      <c r="H17" s="1">
        <f t="shared" si="0"/>
        <v>7.1</v>
      </c>
      <c r="I17" s="1">
        <v>6.6</v>
      </c>
      <c r="J17" s="1">
        <v>7</v>
      </c>
      <c r="K17" s="1">
        <v>5.8</v>
      </c>
      <c r="L17" s="1">
        <v>6.3</v>
      </c>
      <c r="M17" s="1"/>
      <c r="N17" s="1">
        <f t="shared" si="1"/>
        <v>6.449999999999999</v>
      </c>
      <c r="O17" s="1">
        <f t="shared" si="2"/>
        <v>13.549999999999999</v>
      </c>
      <c r="P17" s="1" t="s">
        <v>12</v>
      </c>
    </row>
    <row r="18" spans="1:16" ht="20.25" customHeight="1">
      <c r="A18" s="1" t="s">
        <v>7</v>
      </c>
      <c r="B18" s="1" t="s">
        <v>100</v>
      </c>
      <c r="C18" s="1">
        <v>6.6</v>
      </c>
      <c r="D18" s="1">
        <v>7</v>
      </c>
      <c r="E18" s="1">
        <v>6.8</v>
      </c>
      <c r="F18" s="1">
        <v>5.9</v>
      </c>
      <c r="G18" s="1"/>
      <c r="H18" s="1">
        <f t="shared" si="0"/>
        <v>6.699999999999999</v>
      </c>
      <c r="I18" s="1">
        <v>6.4</v>
      </c>
      <c r="J18" s="1">
        <v>6.5</v>
      </c>
      <c r="K18" s="1">
        <v>6.2</v>
      </c>
      <c r="L18" s="1">
        <v>6.5</v>
      </c>
      <c r="M18" s="1"/>
      <c r="N18" s="1">
        <f t="shared" si="1"/>
        <v>6.45</v>
      </c>
      <c r="O18" s="1">
        <f t="shared" si="2"/>
        <v>13.149999999999999</v>
      </c>
      <c r="P18" s="1" t="s">
        <v>13</v>
      </c>
    </row>
    <row r="19" spans="1:16" ht="20.25" customHeight="1">
      <c r="A19" s="1" t="s">
        <v>16</v>
      </c>
      <c r="B19" s="1" t="s">
        <v>105</v>
      </c>
      <c r="C19" s="1">
        <v>7</v>
      </c>
      <c r="D19" s="1">
        <v>6.7</v>
      </c>
      <c r="E19" s="1">
        <v>6.3</v>
      </c>
      <c r="F19" s="1">
        <v>6.3</v>
      </c>
      <c r="G19" s="1"/>
      <c r="H19" s="1">
        <f t="shared" si="0"/>
        <v>6.5</v>
      </c>
      <c r="I19" s="1">
        <v>6.3</v>
      </c>
      <c r="J19" s="1">
        <v>6.8</v>
      </c>
      <c r="K19" s="1">
        <v>6.7</v>
      </c>
      <c r="L19" s="1">
        <v>6.5</v>
      </c>
      <c r="M19" s="1"/>
      <c r="N19" s="1">
        <f t="shared" si="1"/>
        <v>6.6</v>
      </c>
      <c r="O19" s="1">
        <f t="shared" si="2"/>
        <v>13.1</v>
      </c>
      <c r="P19" s="1" t="s">
        <v>14</v>
      </c>
    </row>
    <row r="20" spans="1:16" ht="20.25" customHeight="1">
      <c r="A20" s="1" t="s">
        <v>14</v>
      </c>
      <c r="B20" s="1" t="s">
        <v>95</v>
      </c>
      <c r="C20" s="1">
        <v>6.8</v>
      </c>
      <c r="D20" s="1">
        <v>6.5</v>
      </c>
      <c r="E20" s="1">
        <v>6.7</v>
      </c>
      <c r="F20" s="1">
        <v>5.9</v>
      </c>
      <c r="G20" s="1"/>
      <c r="H20" s="1">
        <f t="shared" si="0"/>
        <v>6.6</v>
      </c>
      <c r="I20" s="1">
        <v>6.2</v>
      </c>
      <c r="J20" s="1">
        <v>6.5</v>
      </c>
      <c r="K20" s="1">
        <v>6.3</v>
      </c>
      <c r="L20" s="1">
        <v>6.8</v>
      </c>
      <c r="M20" s="1"/>
      <c r="N20" s="1">
        <f t="shared" si="1"/>
        <v>6.4</v>
      </c>
      <c r="O20" s="1">
        <f t="shared" si="2"/>
        <v>13</v>
      </c>
      <c r="P20" s="1" t="s">
        <v>15</v>
      </c>
    </row>
    <row r="21" spans="1:16" ht="20.25" customHeight="1">
      <c r="A21" s="1" t="s">
        <v>12</v>
      </c>
      <c r="B21" s="1" t="s">
        <v>96</v>
      </c>
      <c r="C21" s="1">
        <v>6.7</v>
      </c>
      <c r="D21" s="1">
        <v>6.6</v>
      </c>
      <c r="E21" s="1">
        <v>6.2</v>
      </c>
      <c r="F21" s="1">
        <v>5.3</v>
      </c>
      <c r="G21" s="1"/>
      <c r="H21" s="1">
        <f t="shared" si="0"/>
        <v>6.4</v>
      </c>
      <c r="I21" s="1">
        <v>6.8</v>
      </c>
      <c r="J21" s="1">
        <v>6.4</v>
      </c>
      <c r="K21" s="1">
        <v>6</v>
      </c>
      <c r="L21" s="1">
        <v>6.5</v>
      </c>
      <c r="M21" s="1"/>
      <c r="N21" s="1">
        <f t="shared" si="1"/>
        <v>6.45</v>
      </c>
      <c r="O21" s="1">
        <f t="shared" si="2"/>
        <v>12.850000000000001</v>
      </c>
      <c r="P21" s="1" t="s">
        <v>16</v>
      </c>
    </row>
    <row r="22" spans="1:16" ht="20.25" customHeight="1">
      <c r="A22" s="1" t="s">
        <v>2</v>
      </c>
      <c r="B22" s="1" t="s">
        <v>108</v>
      </c>
      <c r="C22" s="1">
        <v>7.2</v>
      </c>
      <c r="D22" s="1">
        <v>5.9</v>
      </c>
      <c r="E22" s="1">
        <v>6.4</v>
      </c>
      <c r="F22" s="1">
        <v>6.2</v>
      </c>
      <c r="G22" s="1"/>
      <c r="H22" s="1">
        <f t="shared" si="0"/>
        <v>6.300000000000001</v>
      </c>
      <c r="I22" s="1">
        <v>6.3</v>
      </c>
      <c r="J22" s="1">
        <v>6.7</v>
      </c>
      <c r="K22" s="1">
        <v>6.2</v>
      </c>
      <c r="L22" s="1">
        <v>6.8</v>
      </c>
      <c r="M22" s="1"/>
      <c r="N22" s="1">
        <f t="shared" si="1"/>
        <v>6.5</v>
      </c>
      <c r="O22" s="1">
        <f t="shared" si="2"/>
        <v>12.8</v>
      </c>
      <c r="P22" s="1" t="s">
        <v>17</v>
      </c>
    </row>
    <row r="23" spans="1:16" ht="20.25" customHeight="1">
      <c r="A23" s="1" t="s">
        <v>18</v>
      </c>
      <c r="B23" s="1" t="s">
        <v>99</v>
      </c>
      <c r="C23" s="1">
        <v>6.6</v>
      </c>
      <c r="D23" s="1">
        <v>7.2</v>
      </c>
      <c r="E23" s="1">
        <v>6.8</v>
      </c>
      <c r="F23" s="1">
        <v>5.9</v>
      </c>
      <c r="G23" s="1"/>
      <c r="H23" s="1">
        <f t="shared" si="0"/>
        <v>6.699999999999999</v>
      </c>
      <c r="I23" s="1">
        <v>6</v>
      </c>
      <c r="J23" s="1">
        <v>5.9</v>
      </c>
      <c r="K23" s="1">
        <v>6.2</v>
      </c>
      <c r="L23" s="1">
        <v>6</v>
      </c>
      <c r="M23" s="1"/>
      <c r="N23" s="1">
        <f t="shared" si="1"/>
        <v>6</v>
      </c>
      <c r="O23" s="1">
        <f t="shared" si="2"/>
        <v>12.7</v>
      </c>
      <c r="P23" s="1" t="s">
        <v>18</v>
      </c>
    </row>
    <row r="24" spans="1:16" ht="20.25" customHeight="1">
      <c r="A24" s="1" t="s">
        <v>5</v>
      </c>
      <c r="B24" s="1" t="s">
        <v>109</v>
      </c>
      <c r="C24" s="1">
        <v>6.2</v>
      </c>
      <c r="D24" s="1">
        <v>6.6</v>
      </c>
      <c r="E24" s="1">
        <v>6.7</v>
      </c>
      <c r="F24" s="1">
        <v>6.6</v>
      </c>
      <c r="G24" s="1"/>
      <c r="H24" s="1">
        <f t="shared" si="0"/>
        <v>6.6</v>
      </c>
      <c r="I24" s="1">
        <v>6.2</v>
      </c>
      <c r="J24" s="1">
        <v>5.9</v>
      </c>
      <c r="K24" s="1">
        <v>5.9</v>
      </c>
      <c r="L24" s="1">
        <v>6.9</v>
      </c>
      <c r="M24" s="1"/>
      <c r="N24" s="1">
        <f t="shared" si="1"/>
        <v>6.050000000000001</v>
      </c>
      <c r="O24" s="1">
        <f t="shared" si="2"/>
        <v>12.65</v>
      </c>
      <c r="P24" s="1" t="s">
        <v>19</v>
      </c>
    </row>
    <row r="25" spans="1:16" ht="20.25" customHeight="1">
      <c r="A25" s="1" t="s">
        <v>21</v>
      </c>
      <c r="B25" s="1" t="s">
        <v>110</v>
      </c>
      <c r="C25" s="1">
        <v>6.8</v>
      </c>
      <c r="D25" s="1">
        <v>5.1</v>
      </c>
      <c r="E25" s="1">
        <v>5.8</v>
      </c>
      <c r="F25" s="1">
        <v>5.9</v>
      </c>
      <c r="G25" s="1"/>
      <c r="H25" s="1">
        <f t="shared" si="0"/>
        <v>5.85</v>
      </c>
      <c r="I25" s="1">
        <v>5.9</v>
      </c>
      <c r="J25" s="1">
        <v>6.1</v>
      </c>
      <c r="K25" s="1">
        <v>5.2</v>
      </c>
      <c r="L25" s="1">
        <v>6.7</v>
      </c>
      <c r="M25" s="1"/>
      <c r="N25" s="1">
        <f t="shared" si="1"/>
        <v>6</v>
      </c>
      <c r="O25" s="1">
        <f t="shared" si="2"/>
        <v>11.85</v>
      </c>
      <c r="P25" s="1" t="s">
        <v>20</v>
      </c>
    </row>
    <row r="26" spans="1:16" ht="20.25" customHeight="1">
      <c r="A26" s="1" t="s">
        <v>4</v>
      </c>
      <c r="B26" s="1" t="s">
        <v>97</v>
      </c>
      <c r="C26" s="1">
        <v>6.8</v>
      </c>
      <c r="D26" s="1">
        <v>6.4</v>
      </c>
      <c r="E26" s="1">
        <v>6</v>
      </c>
      <c r="F26" s="1">
        <v>6</v>
      </c>
      <c r="G26" s="1"/>
      <c r="H26" s="1">
        <f t="shared" si="0"/>
        <v>6.2</v>
      </c>
      <c r="I26" s="1">
        <v>6</v>
      </c>
      <c r="J26" s="1">
        <v>5.5</v>
      </c>
      <c r="K26" s="1">
        <v>5.3</v>
      </c>
      <c r="L26" s="1">
        <v>5.7</v>
      </c>
      <c r="M26" s="1"/>
      <c r="N26" s="1">
        <f t="shared" si="1"/>
        <v>5.6</v>
      </c>
      <c r="O26" s="1">
        <f t="shared" si="2"/>
        <v>11.8</v>
      </c>
      <c r="P26" s="1" t="s">
        <v>21</v>
      </c>
    </row>
  </sheetData>
  <sheetProtection/>
  <mergeCells count="1">
    <mergeCell ref="G1:P1"/>
  </mergeCells>
  <printOptions/>
  <pageMargins left="0.3937007874015748" right="0.3937007874015748" top="0.7874015748031497" bottom="0.3937007874015748" header="0.31496062992125984" footer="0.5118110236220472"/>
  <pageSetup horizontalDpi="200" verticalDpi="200" orientation="portrait" paperSize="9" r:id="rId2"/>
  <headerFooter alignWithMargins="0">
    <oddHeader>&amp;L&amp;"Arial,Tučné"&amp;20M ČR 2009 - IV. ZP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C55" sqref="C55:D55"/>
    </sheetView>
  </sheetViews>
  <sheetFormatPr defaultColWidth="9.140625" defaultRowHeight="12.75"/>
  <cols>
    <col min="1" max="1" width="19.7109375" style="0" customWidth="1"/>
    <col min="2" max="2" width="23.8515625" style="0" customWidth="1"/>
    <col min="3" max="3" width="29.8515625" style="0" customWidth="1"/>
    <col min="5" max="5" width="8.421875" style="0" customWidth="1"/>
  </cols>
  <sheetData>
    <row r="1" spans="2:5" ht="59.25" customHeight="1">
      <c r="B1" s="16" t="s">
        <v>199</v>
      </c>
      <c r="C1" s="16"/>
      <c r="D1" s="16"/>
      <c r="E1" s="16"/>
    </row>
    <row r="3" spans="1:5" ht="14.25">
      <c r="A3" t="s">
        <v>175</v>
      </c>
      <c r="B3" s="8" t="s">
        <v>134</v>
      </c>
      <c r="C3" s="8" t="s">
        <v>25</v>
      </c>
      <c r="D3" s="12">
        <v>2</v>
      </c>
      <c r="E3" s="11"/>
    </row>
    <row r="4" spans="2:5" ht="14.25">
      <c r="B4" s="7"/>
      <c r="C4" s="10" t="s">
        <v>70</v>
      </c>
      <c r="D4" s="12">
        <v>3</v>
      </c>
      <c r="E4" s="11">
        <f>SUM(D3:D6)-MAX(D3:D6)</f>
        <v>7</v>
      </c>
    </row>
    <row r="5" spans="2:5" ht="14.25">
      <c r="B5" s="7"/>
      <c r="C5" s="8" t="s">
        <v>73</v>
      </c>
      <c r="D5" s="12">
        <v>5</v>
      </c>
      <c r="E5" s="11"/>
    </row>
    <row r="6" spans="2:5" ht="14.25">
      <c r="B6" s="7"/>
      <c r="C6" s="8" t="s">
        <v>98</v>
      </c>
      <c r="D6" s="12">
        <v>2</v>
      </c>
      <c r="E6" s="11"/>
    </row>
    <row r="8" spans="1:5" ht="14.25">
      <c r="A8" t="s">
        <v>176</v>
      </c>
      <c r="B8" s="8" t="s">
        <v>140</v>
      </c>
      <c r="C8" s="8" t="s">
        <v>32</v>
      </c>
      <c r="D8" s="12">
        <v>16</v>
      </c>
      <c r="E8" s="11"/>
    </row>
    <row r="9" spans="2:5" ht="14.25">
      <c r="B9" s="7"/>
      <c r="C9" s="10" t="s">
        <v>64</v>
      </c>
      <c r="D9" s="12">
        <v>4</v>
      </c>
      <c r="E9" s="11">
        <f>SUM(D8:D11)-MAX(D8:D11)</f>
        <v>8</v>
      </c>
    </row>
    <row r="10" spans="2:5" ht="14.25">
      <c r="B10" s="7"/>
      <c r="C10" s="8" t="s">
        <v>85</v>
      </c>
      <c r="D10" s="12">
        <v>3</v>
      </c>
      <c r="E10" s="11"/>
    </row>
    <row r="11" spans="2:5" ht="14.25">
      <c r="B11" s="7"/>
      <c r="C11" s="8" t="s">
        <v>104</v>
      </c>
      <c r="D11" s="12">
        <v>1</v>
      </c>
      <c r="E11" s="11"/>
    </row>
    <row r="13" spans="1:5" ht="14.25">
      <c r="A13" s="20" t="s">
        <v>177</v>
      </c>
      <c r="B13" s="18" t="s">
        <v>119</v>
      </c>
      <c r="C13" s="18" t="s">
        <v>43</v>
      </c>
      <c r="D13" s="19">
        <v>3</v>
      </c>
      <c r="E13" s="11"/>
    </row>
    <row r="14" spans="2:5" ht="14.25">
      <c r="B14" s="7"/>
      <c r="C14" s="8" t="s">
        <v>69</v>
      </c>
      <c r="D14" s="12">
        <v>1</v>
      </c>
      <c r="E14" s="11">
        <f>SUM(D13:D16)-MAX(D13:D16)</f>
        <v>10</v>
      </c>
    </row>
    <row r="15" spans="2:5" ht="14.25">
      <c r="B15" s="7"/>
      <c r="C15" s="8" t="s">
        <v>84</v>
      </c>
      <c r="D15" s="12">
        <v>11.5</v>
      </c>
      <c r="E15" s="11"/>
    </row>
    <row r="16" spans="2:5" ht="14.25">
      <c r="B16" s="7"/>
      <c r="C16" s="18" t="s">
        <v>93</v>
      </c>
      <c r="D16" s="19">
        <v>6</v>
      </c>
      <c r="E16" s="11"/>
    </row>
    <row r="18" spans="1:5" ht="14.25">
      <c r="A18" t="s">
        <v>178</v>
      </c>
      <c r="B18" s="8" t="s">
        <v>141</v>
      </c>
      <c r="C18" s="8" t="s">
        <v>38</v>
      </c>
      <c r="D18" s="12">
        <v>5</v>
      </c>
      <c r="E18" s="11"/>
    </row>
    <row r="19" spans="2:5" ht="14.25">
      <c r="B19" s="7"/>
      <c r="C19" s="10" t="s">
        <v>71</v>
      </c>
      <c r="D19" s="12">
        <v>5.5</v>
      </c>
      <c r="E19" s="11">
        <f>SUM(D18:D21)-MAX(D18:D21)</f>
        <v>17</v>
      </c>
    </row>
    <row r="20" spans="2:5" ht="14.25">
      <c r="B20" s="7"/>
      <c r="C20" s="8" t="s">
        <v>79</v>
      </c>
      <c r="D20" s="12">
        <v>6.5</v>
      </c>
      <c r="E20" s="11"/>
    </row>
    <row r="21" spans="2:5" ht="14.25">
      <c r="B21" s="7"/>
      <c r="C21" s="8" t="s">
        <v>111</v>
      </c>
      <c r="D21" s="12">
        <v>10</v>
      </c>
      <c r="E21" s="11"/>
    </row>
    <row r="23" spans="1:5" ht="14.25">
      <c r="A23" s="20" t="s">
        <v>179</v>
      </c>
      <c r="B23" s="18" t="s">
        <v>123</v>
      </c>
      <c r="C23" s="18" t="s">
        <v>37</v>
      </c>
      <c r="D23" s="19">
        <v>13.5</v>
      </c>
      <c r="E23" s="11"/>
    </row>
    <row r="24" spans="2:5" ht="14.25">
      <c r="B24" s="7"/>
      <c r="C24" s="8" t="s">
        <v>48</v>
      </c>
      <c r="D24" s="12">
        <v>9</v>
      </c>
      <c r="E24" s="11">
        <f>SUM(D23:D26)-MAX(D23:D26)</f>
        <v>20.5</v>
      </c>
    </row>
    <row r="25" spans="2:5" ht="14.25">
      <c r="B25" s="7"/>
      <c r="C25" s="8" t="s">
        <v>72</v>
      </c>
      <c r="D25" s="12">
        <v>6.5</v>
      </c>
      <c r="E25" s="11"/>
    </row>
    <row r="26" spans="2:5" ht="14.25">
      <c r="B26" s="7"/>
      <c r="C26" s="8" t="s">
        <v>107</v>
      </c>
      <c r="D26" s="12">
        <v>5</v>
      </c>
      <c r="E26" s="11"/>
    </row>
    <row r="28" spans="1:5" ht="14.25">
      <c r="A28" t="s">
        <v>180</v>
      </c>
      <c r="B28" s="8" t="s">
        <v>129</v>
      </c>
      <c r="C28" s="8" t="s">
        <v>40</v>
      </c>
      <c r="D28" s="12">
        <v>7.5</v>
      </c>
      <c r="E28" s="11"/>
    </row>
    <row r="29" spans="2:5" ht="14.25">
      <c r="B29" s="7"/>
      <c r="C29" s="8" t="s">
        <v>60</v>
      </c>
      <c r="D29" s="12">
        <v>12</v>
      </c>
      <c r="E29" s="11">
        <f>SUM(D28:D31)-MAX(D28:D31)</f>
        <v>21</v>
      </c>
    </row>
    <row r="30" spans="2:5" ht="14.25">
      <c r="B30" s="7"/>
      <c r="C30" s="8" t="s">
        <v>76</v>
      </c>
      <c r="D30" s="12">
        <v>9.5</v>
      </c>
      <c r="E30" s="11"/>
    </row>
    <row r="31" spans="2:5" ht="14.25">
      <c r="B31" s="7"/>
      <c r="C31" s="8" t="s">
        <v>106</v>
      </c>
      <c r="D31" s="12">
        <v>4</v>
      </c>
      <c r="E31" s="11"/>
    </row>
    <row r="33" spans="1:5" ht="14.25">
      <c r="A33" t="s">
        <v>181</v>
      </c>
      <c r="B33" s="8" t="s">
        <v>128</v>
      </c>
      <c r="C33" s="8" t="s">
        <v>46</v>
      </c>
      <c r="D33" s="12">
        <v>1</v>
      </c>
      <c r="E33" s="11"/>
    </row>
    <row r="34" spans="2:5" ht="14.25">
      <c r="B34" s="7"/>
      <c r="C34" s="8" t="s">
        <v>53</v>
      </c>
      <c r="D34" s="12">
        <v>13</v>
      </c>
      <c r="E34" s="11">
        <f>SUM(D33:D36)-MAX(D33:D36)</f>
        <v>21.5</v>
      </c>
    </row>
    <row r="35" spans="2:5" ht="14.25">
      <c r="B35" s="7"/>
      <c r="C35" s="8" t="s">
        <v>92</v>
      </c>
      <c r="D35" s="12">
        <v>13</v>
      </c>
      <c r="E35" s="11"/>
    </row>
    <row r="36" spans="2:5" ht="14.25">
      <c r="B36" s="7"/>
      <c r="C36" s="8" t="s">
        <v>113</v>
      </c>
      <c r="D36" s="12">
        <v>7.5</v>
      </c>
      <c r="E36" s="11"/>
    </row>
    <row r="38" spans="1:5" ht="14.25">
      <c r="A38" t="s">
        <v>183</v>
      </c>
      <c r="B38" s="8" t="s">
        <v>126</v>
      </c>
      <c r="C38" s="8" t="s">
        <v>155</v>
      </c>
      <c r="D38" s="12">
        <v>6</v>
      </c>
      <c r="E38" s="11"/>
    </row>
    <row r="39" spans="2:5" ht="14.25">
      <c r="B39" s="7"/>
      <c r="C39" s="8" t="s">
        <v>62</v>
      </c>
      <c r="D39" s="12">
        <v>14</v>
      </c>
      <c r="E39" s="11">
        <f>SUM(D38:D41)</f>
        <v>24</v>
      </c>
    </row>
    <row r="40" spans="2:5" ht="14.25">
      <c r="B40" s="7"/>
      <c r="C40" s="8" t="s">
        <v>90</v>
      </c>
      <c r="D40" s="12">
        <v>4</v>
      </c>
      <c r="E40" s="11"/>
    </row>
    <row r="42" spans="1:5" ht="14.25">
      <c r="A42" t="s">
        <v>182</v>
      </c>
      <c r="B42" s="8" t="s">
        <v>135</v>
      </c>
      <c r="C42" s="8" t="s">
        <v>44</v>
      </c>
      <c r="D42" s="12">
        <v>25</v>
      </c>
      <c r="E42" s="11"/>
    </row>
    <row r="43" spans="2:5" ht="14.25">
      <c r="B43" s="7"/>
      <c r="C43" s="10" t="s">
        <v>57</v>
      </c>
      <c r="D43" s="12">
        <v>2</v>
      </c>
      <c r="E43" s="11">
        <f>SUM(D42:D45)-MAX(D42:D45)</f>
        <v>24.5</v>
      </c>
    </row>
    <row r="44" spans="2:5" ht="14.25">
      <c r="B44" s="7"/>
      <c r="C44" s="8" t="s">
        <v>91</v>
      </c>
      <c r="D44" s="12">
        <v>11.5</v>
      </c>
      <c r="E44" s="11"/>
    </row>
    <row r="45" spans="2:5" ht="14.25">
      <c r="B45" s="7"/>
      <c r="C45" s="8" t="s">
        <v>133</v>
      </c>
      <c r="D45" s="12">
        <v>11</v>
      </c>
      <c r="E45" s="11"/>
    </row>
    <row r="47" spans="1:5" ht="14.25">
      <c r="A47" s="20" t="s">
        <v>184</v>
      </c>
      <c r="B47" s="21" t="s">
        <v>120</v>
      </c>
      <c r="C47" s="8" t="s">
        <v>30</v>
      </c>
      <c r="D47" s="12">
        <v>10</v>
      </c>
      <c r="E47" s="11"/>
    </row>
    <row r="48" spans="2:5" ht="14.25">
      <c r="B48" s="7"/>
      <c r="C48" s="8" t="s">
        <v>56</v>
      </c>
      <c r="D48" s="12">
        <v>8</v>
      </c>
      <c r="E48" s="11">
        <f>SUM(D47:D50)-MAX(D47:D50)</f>
        <v>27</v>
      </c>
    </row>
    <row r="49" spans="2:5" ht="14.25">
      <c r="B49" s="7"/>
      <c r="C49" s="18" t="s">
        <v>121</v>
      </c>
      <c r="D49" s="19">
        <v>15.5</v>
      </c>
      <c r="E49" s="11"/>
    </row>
    <row r="50" spans="2:5" ht="14.25">
      <c r="B50" s="7"/>
      <c r="C50" s="18" t="s">
        <v>122</v>
      </c>
      <c r="D50" s="19">
        <v>9</v>
      </c>
      <c r="E50" s="11"/>
    </row>
    <row r="51" spans="2:5" ht="14.25">
      <c r="B51" s="7"/>
      <c r="C51" s="13"/>
      <c r="D51" s="14"/>
      <c r="E51" s="11"/>
    </row>
    <row r="52" spans="2:5" ht="14.25">
      <c r="B52" s="7"/>
      <c r="C52" s="13"/>
      <c r="D52" s="14"/>
      <c r="E52" s="11"/>
    </row>
    <row r="54" spans="1:5" ht="14.25">
      <c r="A54" s="20" t="s">
        <v>184</v>
      </c>
      <c r="B54" s="18" t="s">
        <v>125</v>
      </c>
      <c r="C54" s="8" t="s">
        <v>42</v>
      </c>
      <c r="D54" s="12">
        <v>18</v>
      </c>
      <c r="E54" s="11"/>
    </row>
    <row r="55" spans="2:5" ht="14.25">
      <c r="B55" s="7"/>
      <c r="C55" s="18" t="s">
        <v>55</v>
      </c>
      <c r="D55" s="19">
        <v>10</v>
      </c>
      <c r="E55" s="11">
        <f>SUM(D54:D57)-MAX(D54:D57)</f>
        <v>27</v>
      </c>
    </row>
    <row r="56" spans="2:5" ht="14.25">
      <c r="B56" s="7"/>
      <c r="C56" s="8" t="s">
        <v>83</v>
      </c>
      <c r="D56" s="12">
        <v>9.5</v>
      </c>
      <c r="E56" s="11"/>
    </row>
    <row r="57" spans="2:5" ht="14.25">
      <c r="B57" s="7"/>
      <c r="C57" s="8" t="s">
        <v>102</v>
      </c>
      <c r="D57" s="12">
        <v>7.5</v>
      </c>
      <c r="E57" s="11"/>
    </row>
    <row r="59" spans="1:5" ht="14.25">
      <c r="A59" t="s">
        <v>185</v>
      </c>
      <c r="B59" s="8" t="s">
        <v>127</v>
      </c>
      <c r="C59" s="8" t="s">
        <v>34</v>
      </c>
      <c r="D59" s="12">
        <v>11</v>
      </c>
      <c r="E59" s="11"/>
    </row>
    <row r="60" spans="2:5" ht="14.25">
      <c r="B60" s="7"/>
      <c r="C60" s="8" t="s">
        <v>66</v>
      </c>
      <c r="D60" s="12">
        <v>17</v>
      </c>
      <c r="E60" s="11">
        <f>SUM(D59:D62)-MAX(D59:D62)</f>
        <v>30</v>
      </c>
    </row>
    <row r="61" spans="2:5" ht="14.25">
      <c r="B61" s="7"/>
      <c r="C61" s="8" t="s">
        <v>81</v>
      </c>
      <c r="D61" s="12">
        <v>2</v>
      </c>
      <c r="E61" s="11"/>
    </row>
    <row r="62" spans="2:5" ht="14.25">
      <c r="B62" s="7"/>
      <c r="C62" s="8" t="s">
        <v>109</v>
      </c>
      <c r="D62" s="12">
        <v>20</v>
      </c>
      <c r="E62" s="11"/>
    </row>
    <row r="64" spans="1:5" ht="14.25">
      <c r="A64" t="s">
        <v>186</v>
      </c>
      <c r="B64" s="8" t="s">
        <v>136</v>
      </c>
      <c r="C64" s="8" t="s">
        <v>31</v>
      </c>
      <c r="D64" s="12">
        <v>15</v>
      </c>
      <c r="E64" s="11"/>
    </row>
    <row r="65" spans="2:5" ht="14.25">
      <c r="B65" s="7"/>
      <c r="C65" s="10" t="s">
        <v>49</v>
      </c>
      <c r="D65" s="12">
        <v>5.5</v>
      </c>
      <c r="E65" s="11">
        <f>SUM(D64:D67)-MAX(D64:D67)</f>
        <v>32.5</v>
      </c>
    </row>
    <row r="66" spans="2:5" ht="14.25">
      <c r="B66" s="7"/>
      <c r="C66" s="8" t="s">
        <v>78</v>
      </c>
      <c r="D66" s="12">
        <v>17</v>
      </c>
      <c r="E66" s="11"/>
    </row>
    <row r="67" spans="2:5" ht="14.25">
      <c r="B67" s="7"/>
      <c r="C67" s="8" t="s">
        <v>94</v>
      </c>
      <c r="D67" s="12">
        <v>12</v>
      </c>
      <c r="E67" s="11"/>
    </row>
    <row r="69" spans="1:5" ht="14.25">
      <c r="A69" t="s">
        <v>187</v>
      </c>
      <c r="B69" s="9" t="s">
        <v>130</v>
      </c>
      <c r="C69" s="8" t="s">
        <v>41</v>
      </c>
      <c r="D69" s="12">
        <v>4</v>
      </c>
      <c r="E69" s="11"/>
    </row>
    <row r="70" spans="2:5" ht="14.25">
      <c r="B70" s="7"/>
      <c r="C70" s="8" t="s">
        <v>67</v>
      </c>
      <c r="D70" s="12">
        <v>15</v>
      </c>
      <c r="E70" s="11">
        <f>SUM(D69:D72)-MAX(D69:D72)</f>
        <v>33</v>
      </c>
    </row>
    <row r="71" spans="2:5" ht="14.25">
      <c r="B71" s="7"/>
      <c r="C71" s="8" t="s">
        <v>88</v>
      </c>
      <c r="D71" s="12">
        <v>21</v>
      </c>
      <c r="E71" s="11"/>
    </row>
    <row r="72" spans="2:5" ht="14.25">
      <c r="B72" s="7"/>
      <c r="C72" s="8" t="s">
        <v>100</v>
      </c>
      <c r="D72" s="12">
        <v>14</v>
      </c>
      <c r="E72" s="11"/>
    </row>
    <row r="74" spans="1:5" ht="14.25">
      <c r="A74" t="s">
        <v>188</v>
      </c>
      <c r="B74" s="8" t="s">
        <v>142</v>
      </c>
      <c r="C74" s="8" t="s">
        <v>33</v>
      </c>
      <c r="D74" s="12">
        <v>24</v>
      </c>
      <c r="E74" s="11"/>
    </row>
    <row r="75" spans="2:5" ht="14.25">
      <c r="B75" s="7"/>
      <c r="C75" s="8" t="s">
        <v>51</v>
      </c>
      <c r="D75" s="12">
        <v>18.5</v>
      </c>
      <c r="E75" s="11">
        <f>SUM(D74:D77)-MAX(D74:D77)</f>
        <v>37</v>
      </c>
    </row>
    <row r="76" spans="2:5" ht="14.25">
      <c r="B76" s="7"/>
      <c r="C76" s="8" t="s">
        <v>80</v>
      </c>
      <c r="D76" s="12">
        <v>15.5</v>
      </c>
      <c r="E76" s="11"/>
    </row>
    <row r="77" spans="2:5" ht="14.25">
      <c r="B77" s="7"/>
      <c r="C77" s="8" t="s">
        <v>112</v>
      </c>
      <c r="D77" s="12">
        <v>3</v>
      </c>
      <c r="E77" s="11"/>
    </row>
    <row r="79" spans="1:5" ht="14.25">
      <c r="A79" t="s">
        <v>189</v>
      </c>
      <c r="B79" s="8" t="s">
        <v>144</v>
      </c>
      <c r="C79" s="8" t="s">
        <v>35</v>
      </c>
      <c r="D79" s="12">
        <v>21</v>
      </c>
      <c r="E79" s="11"/>
    </row>
    <row r="80" spans="2:5" ht="14.25">
      <c r="B80" s="7"/>
      <c r="C80" s="8" t="s">
        <v>68</v>
      </c>
      <c r="D80" s="12">
        <v>16</v>
      </c>
      <c r="E80" s="11">
        <f>SUM(D79:D81)</f>
        <v>38</v>
      </c>
    </row>
    <row r="81" spans="2:5" ht="14.25">
      <c r="B81" s="7"/>
      <c r="C81" s="8" t="s">
        <v>82</v>
      </c>
      <c r="D81" s="12">
        <v>1</v>
      </c>
      <c r="E81" s="11"/>
    </row>
    <row r="83" spans="1:5" ht="14.25">
      <c r="A83" t="s">
        <v>190</v>
      </c>
      <c r="B83" s="8" t="s">
        <v>137</v>
      </c>
      <c r="C83" s="8" t="s">
        <v>26</v>
      </c>
      <c r="D83" s="12">
        <v>12</v>
      </c>
      <c r="E83" s="11"/>
    </row>
    <row r="84" spans="2:5" ht="14.25">
      <c r="B84" s="7"/>
      <c r="C84" s="10" t="s">
        <v>50</v>
      </c>
      <c r="D84" s="12">
        <v>20</v>
      </c>
      <c r="E84" s="11">
        <f>SUM(D83:D86)-MAX(D83:D86)</f>
        <v>42</v>
      </c>
    </row>
    <row r="85" spans="2:5" ht="14.25">
      <c r="B85" s="7"/>
      <c r="C85" s="8" t="s">
        <v>114</v>
      </c>
      <c r="D85" s="12">
        <v>14</v>
      </c>
      <c r="E85" s="11"/>
    </row>
    <row r="86" spans="2:5" ht="14.25">
      <c r="B86" s="7"/>
      <c r="C86" s="8" t="s">
        <v>95</v>
      </c>
      <c r="D86" s="12">
        <v>16</v>
      </c>
      <c r="E86" s="11"/>
    </row>
    <row r="88" spans="1:5" ht="14.25">
      <c r="A88" t="s">
        <v>191</v>
      </c>
      <c r="B88" s="8" t="s">
        <v>124</v>
      </c>
      <c r="C88" s="8" t="s">
        <v>36</v>
      </c>
      <c r="D88" s="12">
        <v>13.5</v>
      </c>
      <c r="E88" s="11"/>
    </row>
    <row r="89" spans="2:5" ht="14.25">
      <c r="B89" s="7"/>
      <c r="C89" s="8" t="s">
        <v>63</v>
      </c>
      <c r="D89" s="12">
        <v>23</v>
      </c>
      <c r="E89" s="11">
        <f>SUM(D88:D91)-MAX(D88:D91)</f>
        <v>43.5</v>
      </c>
    </row>
    <row r="90" spans="2:5" ht="14.25">
      <c r="B90" s="7"/>
      <c r="C90" s="8" t="s">
        <v>89</v>
      </c>
      <c r="D90" s="12">
        <v>8</v>
      </c>
      <c r="E90" s="11"/>
    </row>
    <row r="91" spans="2:5" ht="14.25">
      <c r="B91" s="7"/>
      <c r="C91" s="8" t="s">
        <v>97</v>
      </c>
      <c r="D91" s="12">
        <v>22</v>
      </c>
      <c r="E91" s="11"/>
    </row>
    <row r="93" spans="1:5" ht="14.25">
      <c r="A93" t="s">
        <v>192</v>
      </c>
      <c r="B93" s="8" t="s">
        <v>132</v>
      </c>
      <c r="C93" s="8" t="s">
        <v>28</v>
      </c>
      <c r="D93" s="12">
        <v>9</v>
      </c>
      <c r="E93" s="11"/>
    </row>
    <row r="94" spans="2:5" ht="14.25">
      <c r="B94" s="7"/>
      <c r="C94" s="8" t="s">
        <v>52</v>
      </c>
      <c r="D94" s="12">
        <v>22</v>
      </c>
      <c r="E94" s="11">
        <f>SUM(D93:D95)</f>
        <v>48</v>
      </c>
    </row>
    <row r="95" spans="2:5" ht="14.25">
      <c r="B95" s="7"/>
      <c r="C95" s="8" t="s">
        <v>96</v>
      </c>
      <c r="D95" s="12">
        <v>17</v>
      </c>
      <c r="E95" s="11"/>
    </row>
    <row r="97" spans="1:5" ht="14.25">
      <c r="A97" t="s">
        <v>193</v>
      </c>
      <c r="B97" s="8" t="s">
        <v>131</v>
      </c>
      <c r="C97" s="8" t="s">
        <v>47</v>
      </c>
      <c r="D97" s="12">
        <v>7.5</v>
      </c>
      <c r="E97" s="11"/>
    </row>
    <row r="98" spans="2:5" ht="14.25">
      <c r="B98" s="7"/>
      <c r="C98" s="8" t="s">
        <v>159</v>
      </c>
      <c r="D98" s="12">
        <v>21</v>
      </c>
      <c r="E98" s="11">
        <f>SUM(D97:D100)-MAX(D97:D100)</f>
        <v>48.5</v>
      </c>
    </row>
    <row r="99" spans="2:5" ht="14.25">
      <c r="B99" s="7"/>
      <c r="C99" s="8" t="s">
        <v>115</v>
      </c>
      <c r="D99" s="12">
        <v>20</v>
      </c>
      <c r="E99" s="11"/>
    </row>
    <row r="100" spans="2:5" ht="14.25">
      <c r="B100" s="7"/>
      <c r="C100" s="8" t="s">
        <v>110</v>
      </c>
      <c r="D100" s="12">
        <v>21</v>
      </c>
      <c r="E100" s="11"/>
    </row>
    <row r="102" spans="1:5" ht="14.25">
      <c r="A102" t="s">
        <v>194</v>
      </c>
      <c r="B102" s="8" t="s">
        <v>145</v>
      </c>
      <c r="C102" s="8" t="s">
        <v>29</v>
      </c>
      <c r="D102" s="12">
        <v>26</v>
      </c>
      <c r="E102" s="11"/>
    </row>
    <row r="103" spans="2:5" ht="14.25">
      <c r="B103" s="7"/>
      <c r="C103" s="8" t="s">
        <v>54</v>
      </c>
      <c r="D103" s="12">
        <v>7</v>
      </c>
      <c r="E103" s="11">
        <f>SUM(D102:D104)</f>
        <v>52</v>
      </c>
    </row>
    <row r="104" spans="2:5" ht="14.25">
      <c r="B104" s="7"/>
      <c r="C104" s="8" t="s">
        <v>77</v>
      </c>
      <c r="D104" s="12">
        <v>19</v>
      </c>
      <c r="E104" s="11"/>
    </row>
    <row r="106" spans="1:5" ht="14.25">
      <c r="A106" t="s">
        <v>195</v>
      </c>
      <c r="B106" s="8" t="s">
        <v>138</v>
      </c>
      <c r="C106" s="8" t="s">
        <v>45</v>
      </c>
      <c r="D106" s="12">
        <v>17</v>
      </c>
      <c r="E106" s="11"/>
    </row>
    <row r="107" spans="2:5" ht="14.25">
      <c r="B107" s="7"/>
      <c r="C107" s="8" t="s">
        <v>65</v>
      </c>
      <c r="D107" s="12">
        <v>24.5</v>
      </c>
      <c r="E107" s="11">
        <f>SUM(D106:D109)-MAX(D106:D109)</f>
        <v>54</v>
      </c>
    </row>
    <row r="108" spans="2:5" ht="14.25">
      <c r="B108" s="7"/>
      <c r="C108" s="8" t="s">
        <v>86</v>
      </c>
      <c r="D108" s="12">
        <v>22</v>
      </c>
      <c r="E108" s="11"/>
    </row>
    <row r="109" spans="2:5" ht="14.25">
      <c r="B109" s="7"/>
      <c r="C109" s="8" t="s">
        <v>105</v>
      </c>
      <c r="D109" s="12">
        <v>15</v>
      </c>
      <c r="E109" s="11"/>
    </row>
    <row r="111" spans="1:5" ht="14.25">
      <c r="A111" t="s">
        <v>196</v>
      </c>
      <c r="B111" s="8" t="s">
        <v>143</v>
      </c>
      <c r="C111" s="8" t="s">
        <v>27</v>
      </c>
      <c r="D111" s="12">
        <v>22.5</v>
      </c>
      <c r="E111" s="11"/>
    </row>
    <row r="112" spans="2:5" ht="14.25">
      <c r="B112" s="7"/>
      <c r="C112" s="8" t="s">
        <v>59</v>
      </c>
      <c r="D112" s="12">
        <v>18.5</v>
      </c>
      <c r="E112" s="11">
        <f>SUM(D111:D114)-MAX(D111:D114)</f>
        <v>55.5</v>
      </c>
    </row>
    <row r="113" spans="2:5" ht="14.25">
      <c r="B113" s="7"/>
      <c r="C113" s="8" t="s">
        <v>75</v>
      </c>
      <c r="D113" s="12">
        <v>18</v>
      </c>
      <c r="E113" s="11"/>
    </row>
    <row r="114" spans="2:5" ht="14.25">
      <c r="B114" s="7"/>
      <c r="C114" s="8" t="s">
        <v>99</v>
      </c>
      <c r="D114" s="12">
        <v>19</v>
      </c>
      <c r="E114" s="11"/>
    </row>
    <row r="116" spans="1:5" ht="14.25">
      <c r="A116" t="s">
        <v>197</v>
      </c>
      <c r="B116" s="8" t="s">
        <v>146</v>
      </c>
      <c r="C116" s="8" t="s">
        <v>154</v>
      </c>
      <c r="D116" s="12">
        <v>19</v>
      </c>
      <c r="E116" s="11"/>
    </row>
    <row r="117" spans="2:5" ht="14.25">
      <c r="B117" s="7"/>
      <c r="C117" s="8" t="s">
        <v>61</v>
      </c>
      <c r="D117" s="12">
        <v>26</v>
      </c>
      <c r="E117" s="11">
        <f>SUM(D116:D118)</f>
        <v>58</v>
      </c>
    </row>
    <row r="118" spans="2:5" ht="14.25">
      <c r="B118" s="7"/>
      <c r="C118" s="8" t="s">
        <v>101</v>
      </c>
      <c r="D118" s="12">
        <v>13</v>
      </c>
      <c r="E118" s="11"/>
    </row>
    <row r="120" spans="1:5" ht="14.25">
      <c r="A120" t="s">
        <v>198</v>
      </c>
      <c r="B120" s="8" t="s">
        <v>139</v>
      </c>
      <c r="C120" s="8" t="s">
        <v>39</v>
      </c>
      <c r="D120" s="12">
        <v>20</v>
      </c>
      <c r="E120" s="11"/>
    </row>
    <row r="121" spans="2:5" ht="14.25">
      <c r="B121" s="7"/>
      <c r="C121" s="8" t="s">
        <v>58</v>
      </c>
      <c r="D121" s="12">
        <v>24.5</v>
      </c>
      <c r="E121" s="11">
        <f>SUM(D120:D122)</f>
        <v>62.5</v>
      </c>
    </row>
    <row r="122" spans="2:5" ht="14.25">
      <c r="B122" s="7"/>
      <c r="C122" s="8" t="s">
        <v>108</v>
      </c>
      <c r="D122" s="12">
        <v>18</v>
      </c>
      <c r="E122" s="11"/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&amp;L&amp;"Arial,Tučné"&amp;16M ČR 2009 ZP - družstva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9.8515625" style="7" customWidth="1"/>
    <col min="2" max="2" width="24.7109375" style="7" customWidth="1"/>
    <col min="3" max="4" width="9.140625" style="11" customWidth="1"/>
    <col min="5" max="16384" width="9.140625" style="7" customWidth="1"/>
  </cols>
  <sheetData>
    <row r="1" ht="14.25">
      <c r="C1" s="11" t="s">
        <v>147</v>
      </c>
    </row>
    <row r="2" spans="1:3" ht="14.25">
      <c r="A2" s="18" t="s">
        <v>119</v>
      </c>
      <c r="B2" s="18" t="s">
        <v>43</v>
      </c>
      <c r="C2" s="19">
        <v>3</v>
      </c>
    </row>
    <row r="3" spans="2:4" ht="14.25">
      <c r="B3" s="8" t="s">
        <v>69</v>
      </c>
      <c r="C3" s="12">
        <v>1</v>
      </c>
      <c r="D3" s="11">
        <f>SUM(C2:C5)-MAX(C2:C5)</f>
        <v>10</v>
      </c>
    </row>
    <row r="4" spans="2:3" ht="14.25">
      <c r="B4" s="8" t="s">
        <v>84</v>
      </c>
      <c r="C4" s="12">
        <v>11.5</v>
      </c>
    </row>
    <row r="5" spans="2:3" ht="14.25">
      <c r="B5" s="18" t="s">
        <v>93</v>
      </c>
      <c r="C5" s="19">
        <v>6</v>
      </c>
    </row>
    <row r="7" spans="1:3" ht="14.25">
      <c r="A7" s="21" t="s">
        <v>120</v>
      </c>
      <c r="B7" s="8" t="s">
        <v>30</v>
      </c>
      <c r="C7" s="12">
        <v>10</v>
      </c>
    </row>
    <row r="8" spans="2:4" ht="14.25">
      <c r="B8" s="8" t="s">
        <v>56</v>
      </c>
      <c r="C8" s="12">
        <v>8</v>
      </c>
      <c r="D8" s="11">
        <f>SUM(C7:C10)-MAX(C7:C10)</f>
        <v>27</v>
      </c>
    </row>
    <row r="9" spans="2:3" ht="14.25">
      <c r="B9" s="18" t="s">
        <v>121</v>
      </c>
      <c r="C9" s="19">
        <v>15.5</v>
      </c>
    </row>
    <row r="10" spans="2:3" ht="14.25">
      <c r="B10" s="18" t="s">
        <v>122</v>
      </c>
      <c r="C10" s="19">
        <v>9</v>
      </c>
    </row>
    <row r="12" spans="1:3" ht="14.25">
      <c r="A12" s="18" t="s">
        <v>123</v>
      </c>
      <c r="B12" s="18" t="s">
        <v>37</v>
      </c>
      <c r="C12" s="19">
        <v>13.5</v>
      </c>
    </row>
    <row r="13" spans="2:4" ht="14.25">
      <c r="B13" s="8" t="s">
        <v>48</v>
      </c>
      <c r="C13" s="12">
        <v>9</v>
      </c>
      <c r="D13" s="11">
        <f>SUM(C12:C15)-MAX(C12:C15)</f>
        <v>20.5</v>
      </c>
    </row>
    <row r="14" spans="2:3" ht="14.25">
      <c r="B14" s="8" t="s">
        <v>72</v>
      </c>
      <c r="C14" s="12">
        <v>6.5</v>
      </c>
    </row>
    <row r="15" spans="2:3" ht="14.25">
      <c r="B15" s="8" t="s">
        <v>107</v>
      </c>
      <c r="C15" s="12">
        <v>5</v>
      </c>
    </row>
    <row r="17" spans="1:3" ht="14.25">
      <c r="A17" s="18" t="s">
        <v>124</v>
      </c>
      <c r="B17" s="8" t="s">
        <v>36</v>
      </c>
      <c r="C17" s="12">
        <v>13.5</v>
      </c>
    </row>
    <row r="18" spans="2:4" ht="14.25">
      <c r="B18" s="18" t="s">
        <v>63</v>
      </c>
      <c r="C18" s="19">
        <v>23</v>
      </c>
      <c r="D18" s="11">
        <f>SUM(C17:C20)-MAX(C17:C20)</f>
        <v>43.5</v>
      </c>
    </row>
    <row r="19" spans="2:3" ht="14.25">
      <c r="B19" s="8" t="s">
        <v>89</v>
      </c>
      <c r="C19" s="12">
        <v>8</v>
      </c>
    </row>
    <row r="20" spans="2:3" ht="14.25">
      <c r="B20" s="8" t="s">
        <v>97</v>
      </c>
      <c r="C20" s="12">
        <v>22</v>
      </c>
    </row>
    <row r="22" spans="1:3" ht="14.25">
      <c r="A22" s="18" t="s">
        <v>125</v>
      </c>
      <c r="B22" s="8" t="s">
        <v>42</v>
      </c>
      <c r="C22" s="12">
        <v>18</v>
      </c>
    </row>
    <row r="23" spans="2:4" ht="14.25">
      <c r="B23" s="18" t="s">
        <v>55</v>
      </c>
      <c r="C23" s="19">
        <v>10</v>
      </c>
      <c r="D23" s="11">
        <f>SUM(C22:C25)-MAX(C22:C25)</f>
        <v>27</v>
      </c>
    </row>
    <row r="24" spans="2:3" ht="14.25">
      <c r="B24" s="8" t="s">
        <v>83</v>
      </c>
      <c r="C24" s="12">
        <v>9.5</v>
      </c>
    </row>
    <row r="25" spans="2:3" ht="14.25">
      <c r="B25" s="8" t="s">
        <v>102</v>
      </c>
      <c r="C25" s="12">
        <v>7.5</v>
      </c>
    </row>
    <row r="27" spans="1:3" ht="14.25">
      <c r="A27" s="8" t="s">
        <v>126</v>
      </c>
      <c r="B27" s="8" t="s">
        <v>155</v>
      </c>
      <c r="C27" s="12">
        <v>6</v>
      </c>
    </row>
    <row r="28" spans="2:4" ht="14.25">
      <c r="B28" s="8" t="s">
        <v>62</v>
      </c>
      <c r="C28" s="12">
        <v>14</v>
      </c>
      <c r="D28" s="11">
        <f>SUM(C27:C30)</f>
        <v>24</v>
      </c>
    </row>
    <row r="29" spans="2:3" ht="14.25">
      <c r="B29" s="8" t="s">
        <v>90</v>
      </c>
      <c r="C29" s="12">
        <v>4</v>
      </c>
    </row>
    <row r="30" spans="2:3" ht="14.25">
      <c r="B30" s="13"/>
      <c r="C30" s="14"/>
    </row>
    <row r="32" spans="1:3" ht="14.25">
      <c r="A32" s="8" t="s">
        <v>127</v>
      </c>
      <c r="B32" s="8" t="s">
        <v>34</v>
      </c>
      <c r="C32" s="12">
        <v>11</v>
      </c>
    </row>
    <row r="33" spans="2:4" ht="14.25">
      <c r="B33" s="8" t="s">
        <v>66</v>
      </c>
      <c r="C33" s="12">
        <v>17</v>
      </c>
      <c r="D33" s="11">
        <f>SUM(C32:C35)-MAX(C32:C35)</f>
        <v>30</v>
      </c>
    </row>
    <row r="34" spans="2:3" ht="14.25">
      <c r="B34" s="8" t="s">
        <v>81</v>
      </c>
      <c r="C34" s="12">
        <v>2</v>
      </c>
    </row>
    <row r="35" spans="2:3" ht="14.25">
      <c r="B35" s="8" t="s">
        <v>109</v>
      </c>
      <c r="C35" s="12">
        <v>20</v>
      </c>
    </row>
    <row r="37" spans="1:3" ht="14.25">
      <c r="A37" s="8" t="s">
        <v>128</v>
      </c>
      <c r="B37" s="8" t="s">
        <v>46</v>
      </c>
      <c r="C37" s="12">
        <v>1</v>
      </c>
    </row>
    <row r="38" spans="2:4" ht="14.25">
      <c r="B38" s="8" t="s">
        <v>53</v>
      </c>
      <c r="C38" s="12">
        <v>13</v>
      </c>
      <c r="D38" s="11">
        <f>SUM(C37:C40)-MAX(C37:C40)</f>
        <v>21.5</v>
      </c>
    </row>
    <row r="39" spans="2:3" ht="14.25">
      <c r="B39" s="8" t="s">
        <v>92</v>
      </c>
      <c r="C39" s="12">
        <v>13</v>
      </c>
    </row>
    <row r="40" spans="2:3" ht="14.25">
      <c r="B40" s="8" t="s">
        <v>113</v>
      </c>
      <c r="C40" s="12">
        <v>7.5</v>
      </c>
    </row>
    <row r="42" spans="1:3" ht="14.25">
      <c r="A42" s="8" t="s">
        <v>129</v>
      </c>
      <c r="B42" s="8" t="s">
        <v>40</v>
      </c>
      <c r="C42" s="12">
        <v>7.5</v>
      </c>
    </row>
    <row r="43" spans="2:4" ht="14.25">
      <c r="B43" s="8" t="s">
        <v>60</v>
      </c>
      <c r="C43" s="12">
        <v>12</v>
      </c>
      <c r="D43" s="11">
        <f>SUM(C42:C45)-MAX(C42:C45)</f>
        <v>21</v>
      </c>
    </row>
    <row r="44" spans="2:3" ht="14.25">
      <c r="B44" s="8" t="s">
        <v>76</v>
      </c>
      <c r="C44" s="12">
        <v>9.5</v>
      </c>
    </row>
    <row r="45" spans="2:3" ht="14.25">
      <c r="B45" s="8" t="s">
        <v>106</v>
      </c>
      <c r="C45" s="12">
        <v>4</v>
      </c>
    </row>
    <row r="47" spans="1:3" ht="14.25">
      <c r="A47" s="9" t="s">
        <v>130</v>
      </c>
      <c r="B47" s="8" t="s">
        <v>41</v>
      </c>
      <c r="C47" s="12">
        <v>4</v>
      </c>
    </row>
    <row r="48" spans="2:4" ht="14.25">
      <c r="B48" s="8" t="s">
        <v>67</v>
      </c>
      <c r="C48" s="12">
        <v>15</v>
      </c>
      <c r="D48" s="11">
        <f>SUM(C47:C50)-MAX(C47:C50)</f>
        <v>33</v>
      </c>
    </row>
    <row r="49" spans="2:3" ht="14.25">
      <c r="B49" s="8" t="s">
        <v>88</v>
      </c>
      <c r="C49" s="12">
        <v>21</v>
      </c>
    </row>
    <row r="50" spans="2:3" ht="14.25">
      <c r="B50" s="8" t="s">
        <v>100</v>
      </c>
      <c r="C50" s="12">
        <v>14</v>
      </c>
    </row>
    <row r="51" spans="2:3" ht="14.25">
      <c r="B51" s="13"/>
      <c r="C51" s="14"/>
    </row>
    <row r="53" spans="1:3" ht="14.25">
      <c r="A53" s="8" t="s">
        <v>131</v>
      </c>
      <c r="B53" s="8" t="s">
        <v>47</v>
      </c>
      <c r="C53" s="12">
        <v>7.5</v>
      </c>
    </row>
    <row r="54" spans="2:4" ht="14.25">
      <c r="B54" s="8" t="s">
        <v>159</v>
      </c>
      <c r="C54" s="12">
        <v>21</v>
      </c>
      <c r="D54" s="11">
        <f>SUM(C53:C56)-MAX(C53:C56)</f>
        <v>48.5</v>
      </c>
    </row>
    <row r="55" spans="2:3" ht="14.25">
      <c r="B55" s="8" t="s">
        <v>115</v>
      </c>
      <c r="C55" s="12">
        <v>20</v>
      </c>
    </row>
    <row r="56" spans="2:3" ht="14.25">
      <c r="B56" s="8" t="s">
        <v>110</v>
      </c>
      <c r="C56" s="12">
        <v>21</v>
      </c>
    </row>
    <row r="58" spans="1:3" ht="14.25">
      <c r="A58" s="8" t="s">
        <v>132</v>
      </c>
      <c r="B58" s="8" t="s">
        <v>28</v>
      </c>
      <c r="C58" s="12">
        <v>9</v>
      </c>
    </row>
    <row r="59" spans="2:4" ht="14.25">
      <c r="B59" s="8" t="s">
        <v>52</v>
      </c>
      <c r="C59" s="12">
        <v>22</v>
      </c>
      <c r="D59" s="11">
        <f>SUM(C58:C60)</f>
        <v>48</v>
      </c>
    </row>
    <row r="60" spans="2:3" ht="14.25">
      <c r="B60" s="8" t="s">
        <v>96</v>
      </c>
      <c r="C60" s="12">
        <v>17</v>
      </c>
    </row>
    <row r="62" spans="1:3" ht="14.25">
      <c r="A62" s="8" t="s">
        <v>134</v>
      </c>
      <c r="B62" s="8" t="s">
        <v>25</v>
      </c>
      <c r="C62" s="12">
        <v>2</v>
      </c>
    </row>
    <row r="63" spans="2:4" ht="14.25">
      <c r="B63" s="10" t="s">
        <v>70</v>
      </c>
      <c r="C63" s="12">
        <v>3</v>
      </c>
      <c r="D63" s="11">
        <f>SUM(C62:C65)-MAX(C62:C65)</f>
        <v>7</v>
      </c>
    </row>
    <row r="64" spans="2:3" ht="14.25">
      <c r="B64" s="8" t="s">
        <v>73</v>
      </c>
      <c r="C64" s="12">
        <v>5</v>
      </c>
    </row>
    <row r="65" spans="2:3" ht="14.25">
      <c r="B65" s="8" t="s">
        <v>98</v>
      </c>
      <c r="C65" s="12">
        <v>2</v>
      </c>
    </row>
    <row r="67" spans="1:3" ht="14.25">
      <c r="A67" s="8" t="s">
        <v>135</v>
      </c>
      <c r="B67" s="8" t="s">
        <v>44</v>
      </c>
      <c r="C67" s="12">
        <v>25</v>
      </c>
    </row>
    <row r="68" spans="2:4" ht="14.25">
      <c r="B68" s="10" t="s">
        <v>57</v>
      </c>
      <c r="C68" s="12">
        <v>2</v>
      </c>
      <c r="D68" s="11">
        <f>SUM(C67:C70)-MAX(C67:C70)</f>
        <v>24.5</v>
      </c>
    </row>
    <row r="69" spans="2:3" ht="14.25">
      <c r="B69" s="8" t="s">
        <v>91</v>
      </c>
      <c r="C69" s="12">
        <v>11.5</v>
      </c>
    </row>
    <row r="70" spans="2:3" ht="14.25">
      <c r="B70" s="8" t="s">
        <v>133</v>
      </c>
      <c r="C70" s="12">
        <v>11</v>
      </c>
    </row>
    <row r="72" spans="1:3" ht="14.25">
      <c r="A72" s="8" t="s">
        <v>136</v>
      </c>
      <c r="B72" s="8" t="s">
        <v>31</v>
      </c>
      <c r="C72" s="12">
        <v>15</v>
      </c>
    </row>
    <row r="73" spans="2:4" ht="14.25">
      <c r="B73" s="10" t="s">
        <v>49</v>
      </c>
      <c r="C73" s="12">
        <v>5.5</v>
      </c>
      <c r="D73" s="11">
        <f>SUM(C72:C75)-MAX(C72:C75)</f>
        <v>32.5</v>
      </c>
    </row>
    <row r="74" spans="2:3" ht="14.25">
      <c r="B74" s="8" t="s">
        <v>78</v>
      </c>
      <c r="C74" s="12">
        <v>17</v>
      </c>
    </row>
    <row r="75" spans="2:3" ht="14.25">
      <c r="B75" s="8" t="s">
        <v>94</v>
      </c>
      <c r="C75" s="12">
        <v>12</v>
      </c>
    </row>
    <row r="77" spans="1:3" ht="14.25">
      <c r="A77" s="8" t="s">
        <v>137</v>
      </c>
      <c r="B77" s="8" t="s">
        <v>26</v>
      </c>
      <c r="C77" s="12">
        <v>12</v>
      </c>
    </row>
    <row r="78" spans="2:4" ht="14.25">
      <c r="B78" s="10" t="s">
        <v>50</v>
      </c>
      <c r="C78" s="12">
        <v>20</v>
      </c>
      <c r="D78" s="11">
        <f>SUM(C77:C80)-MAX(C77:C80)</f>
        <v>42</v>
      </c>
    </row>
    <row r="79" spans="2:3" ht="14.25">
      <c r="B79" s="8" t="s">
        <v>114</v>
      </c>
      <c r="C79" s="12">
        <v>14</v>
      </c>
    </row>
    <row r="80" spans="2:3" ht="14.25">
      <c r="B80" s="8" t="s">
        <v>95</v>
      </c>
      <c r="C80" s="12">
        <v>16</v>
      </c>
    </row>
    <row r="82" spans="1:3" ht="14.25">
      <c r="A82" s="8" t="s">
        <v>138</v>
      </c>
      <c r="B82" s="8" t="s">
        <v>45</v>
      </c>
      <c r="C82" s="12">
        <v>17</v>
      </c>
    </row>
    <row r="83" spans="2:4" ht="14.25">
      <c r="B83" s="8" t="s">
        <v>65</v>
      </c>
      <c r="C83" s="12">
        <v>24.5</v>
      </c>
      <c r="D83" s="11">
        <f>SUM(C82:C85)-MAX(C82:C85)</f>
        <v>54</v>
      </c>
    </row>
    <row r="84" spans="2:3" ht="14.25">
      <c r="B84" s="8" t="s">
        <v>86</v>
      </c>
      <c r="C84" s="12">
        <v>22</v>
      </c>
    </row>
    <row r="85" spans="2:3" ht="14.25">
      <c r="B85" s="8" t="s">
        <v>105</v>
      </c>
      <c r="C85" s="12">
        <v>15</v>
      </c>
    </row>
    <row r="87" spans="1:3" ht="14.25">
      <c r="A87" s="8" t="s">
        <v>139</v>
      </c>
      <c r="B87" s="8" t="s">
        <v>39</v>
      </c>
      <c r="C87" s="12">
        <v>20</v>
      </c>
    </row>
    <row r="88" spans="2:4" ht="14.25">
      <c r="B88" s="8" t="s">
        <v>58</v>
      </c>
      <c r="C88" s="12">
        <v>24.5</v>
      </c>
      <c r="D88" s="11">
        <f>SUM(C87:C89)</f>
        <v>62.5</v>
      </c>
    </row>
    <row r="89" spans="2:3" ht="14.25">
      <c r="B89" s="8" t="s">
        <v>108</v>
      </c>
      <c r="C89" s="12">
        <v>18</v>
      </c>
    </row>
    <row r="91" spans="1:3" ht="14.25">
      <c r="A91" s="8" t="s">
        <v>140</v>
      </c>
      <c r="B91" s="8" t="s">
        <v>32</v>
      </c>
      <c r="C91" s="12">
        <v>16</v>
      </c>
    </row>
    <row r="92" spans="2:4" ht="14.25">
      <c r="B92" s="10" t="s">
        <v>64</v>
      </c>
      <c r="C92" s="12">
        <v>4</v>
      </c>
      <c r="D92" s="11">
        <f>SUM(C91:C94)-MAX(C91:C94)</f>
        <v>8</v>
      </c>
    </row>
    <row r="93" spans="2:3" ht="14.25">
      <c r="B93" s="8" t="s">
        <v>85</v>
      </c>
      <c r="C93" s="12">
        <v>3</v>
      </c>
    </row>
    <row r="94" spans="2:3" ht="14.25">
      <c r="B94" s="8" t="s">
        <v>104</v>
      </c>
      <c r="C94" s="12">
        <v>1</v>
      </c>
    </row>
    <row r="96" spans="1:3" ht="14.25">
      <c r="A96" s="8" t="s">
        <v>141</v>
      </c>
      <c r="B96" s="8" t="s">
        <v>38</v>
      </c>
      <c r="C96" s="12">
        <v>5</v>
      </c>
    </row>
    <row r="97" spans="2:4" ht="14.25">
      <c r="B97" s="10" t="s">
        <v>71</v>
      </c>
      <c r="C97" s="12">
        <v>5.5</v>
      </c>
      <c r="D97" s="11">
        <f>SUM(C96:C99)-MAX(C96:C99)</f>
        <v>17</v>
      </c>
    </row>
    <row r="98" spans="2:3" ht="14.25">
      <c r="B98" s="8" t="s">
        <v>79</v>
      </c>
      <c r="C98" s="12">
        <v>6.5</v>
      </c>
    </row>
    <row r="99" spans="2:3" ht="14.25">
      <c r="B99" s="8" t="s">
        <v>111</v>
      </c>
      <c r="C99" s="12">
        <v>10</v>
      </c>
    </row>
    <row r="101" spans="1:3" ht="14.25">
      <c r="A101" s="8" t="s">
        <v>142</v>
      </c>
      <c r="B101" s="8" t="s">
        <v>33</v>
      </c>
      <c r="C101" s="12">
        <v>24</v>
      </c>
    </row>
    <row r="102" spans="2:4" ht="14.25">
      <c r="B102" s="8" t="s">
        <v>51</v>
      </c>
      <c r="C102" s="12">
        <v>18.5</v>
      </c>
      <c r="D102" s="11">
        <f>SUM(C101:C104)-MAX(C101:C104)</f>
        <v>37</v>
      </c>
    </row>
    <row r="103" spans="2:3" ht="14.25">
      <c r="B103" s="8" t="s">
        <v>80</v>
      </c>
      <c r="C103" s="12">
        <v>15.5</v>
      </c>
    </row>
    <row r="104" spans="2:3" ht="14.25">
      <c r="B104" s="8" t="s">
        <v>112</v>
      </c>
      <c r="C104" s="12">
        <v>3</v>
      </c>
    </row>
    <row r="106" spans="1:3" ht="14.25">
      <c r="A106" s="8" t="s">
        <v>143</v>
      </c>
      <c r="B106" s="8" t="s">
        <v>27</v>
      </c>
      <c r="C106" s="12">
        <v>22.5</v>
      </c>
    </row>
    <row r="107" spans="2:4" ht="14.25">
      <c r="B107" s="8" t="s">
        <v>59</v>
      </c>
      <c r="C107" s="12">
        <v>18.5</v>
      </c>
      <c r="D107" s="11">
        <f>SUM(C106:C109)-MAX(C106:C109)</f>
        <v>55.5</v>
      </c>
    </row>
    <row r="108" spans="2:3" ht="14.25">
      <c r="B108" s="8" t="s">
        <v>75</v>
      </c>
      <c r="C108" s="12">
        <v>18</v>
      </c>
    </row>
    <row r="109" spans="2:3" ht="14.25">
      <c r="B109" s="8" t="s">
        <v>99</v>
      </c>
      <c r="C109" s="12">
        <v>19</v>
      </c>
    </row>
    <row r="111" spans="1:3" ht="14.25">
      <c r="A111" s="8" t="s">
        <v>144</v>
      </c>
      <c r="B111" s="8" t="s">
        <v>35</v>
      </c>
      <c r="C111" s="12">
        <v>21</v>
      </c>
    </row>
    <row r="112" spans="2:4" ht="14.25">
      <c r="B112" s="8" t="s">
        <v>68</v>
      </c>
      <c r="C112" s="12">
        <v>16</v>
      </c>
      <c r="D112" s="11">
        <f>SUM(C111:C113)</f>
        <v>38</v>
      </c>
    </row>
    <row r="113" spans="2:3" ht="14.25">
      <c r="B113" s="8" t="s">
        <v>82</v>
      </c>
      <c r="C113" s="12">
        <v>1</v>
      </c>
    </row>
    <row r="115" spans="1:3" ht="14.25">
      <c r="A115" s="8" t="s">
        <v>145</v>
      </c>
      <c r="B115" s="8" t="s">
        <v>29</v>
      </c>
      <c r="C115" s="12">
        <v>26</v>
      </c>
    </row>
    <row r="116" spans="2:4" ht="14.25">
      <c r="B116" s="8" t="s">
        <v>54</v>
      </c>
      <c r="C116" s="12">
        <v>7</v>
      </c>
      <c r="D116" s="11">
        <f>SUM(C115:C117)</f>
        <v>52</v>
      </c>
    </row>
    <row r="117" spans="2:3" ht="14.25">
      <c r="B117" s="8" t="s">
        <v>77</v>
      </c>
      <c r="C117" s="12">
        <v>19</v>
      </c>
    </row>
    <row r="119" spans="1:3" ht="14.25">
      <c r="A119" s="8" t="s">
        <v>146</v>
      </c>
      <c r="B119" s="8" t="s">
        <v>154</v>
      </c>
      <c r="C119" s="12">
        <v>19</v>
      </c>
    </row>
    <row r="120" spans="2:4" ht="14.25">
      <c r="B120" s="8" t="s">
        <v>61</v>
      </c>
      <c r="C120" s="12">
        <v>26</v>
      </c>
      <c r="D120" s="11">
        <f>SUM(C119:C121)</f>
        <v>58</v>
      </c>
    </row>
    <row r="121" spans="2:3" ht="14.25">
      <c r="B121" s="8" t="s">
        <v>101</v>
      </c>
      <c r="C121" s="12">
        <v>13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200" verticalDpi="200" orientation="portrait" paperSize="9" r:id="rId1"/>
  <headerFooter alignWithMargins="0">
    <oddHeader>&amp;L&amp;"Arial,Tučné"&amp;20M ČR 2009 ZP - družstva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FJFI</dc:creator>
  <cp:keywords/>
  <dc:description/>
  <cp:lastModifiedBy>Blecha</cp:lastModifiedBy>
  <cp:lastPrinted>2009-06-14T14:36:11Z</cp:lastPrinted>
  <dcterms:created xsi:type="dcterms:W3CDTF">2009-06-04T16:21:37Z</dcterms:created>
  <dcterms:modified xsi:type="dcterms:W3CDTF">2009-06-15T08:08:37Z</dcterms:modified>
  <cp:category/>
  <cp:version/>
  <cp:contentType/>
  <cp:contentStatus/>
</cp:coreProperties>
</file>